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8000" windowHeight="16000" firstSheet="0" activeTab="0"/>
  </bookViews>
  <sheets>
    <sheet sheetId="1" name="About this template" state="visible" r:id="rId4"/>
    <sheet sheetId="2" name="Document index" state="visible" r:id="rId5"/>
    <sheet sheetId="3" name="Cross-cutting documents" state="visible" r:id="rId6"/>
    <sheet sheetId="4" name="Evidence for the period" state="visible" r:id="rId7"/>
  </sheets>
  <definedNames>
    <definedName name="_xlnm.Print_Titles" localSheetId="1">'Document index'!$4:$4</definedName>
    <definedName name="_xlnm.Print_Titles" localSheetId="2">'Cross-cutting documents'!$4:$4</definedName>
    <definedName name="_xlnm.Print_Titles" localSheetId="3">'Evidence for the period'!$4:$4</definedName>
  </definedNames>
  <calcPr calcId="171027" fullCalcOnLoad="1"/>
</workbook>
</file>

<file path=xl/sharedStrings.xml><?xml version="1.0" encoding="utf-8"?>
<sst xmlns="http://schemas.openxmlformats.org/spreadsheetml/2006/main" count="1278" uniqueCount="663">
  <si>
    <t>PCI DSS v4.0.1 document index</t>
  </si>
  <si>
    <r>
      <rPr>
        <b/>
        <color rgb="FFE02840"/>
        <sz val="11"/>
        <rFont val="Calibri"/>
      </rPr>
      <t xml:space="preserve">Free template  </t>
    </r>
    <r>
      <rPr>
        <color rgb="FF5B6670"/>
        <sz val="11"/>
        <rFont val="Calibri"/>
      </rPr>
      <t>from Sovereign Secure Ltd, a PCI SSC-approved Qualified Security Assessor (QSA) company</t>
    </r>
  </si>
  <si>
    <t>About this template</t>
  </si>
  <si>
    <t>What it is</t>
  </si>
  <si>
    <t>A working index of the policies, procedures, standards, inventories, diagrams, targeted risk analyses and records that PCI DSS v4.0.1 expects, requirement by requirement, with the review cycles the standard sets. It mirrors the document table on our PCI DSS documentation page, so you can assign owners, track status and show an assessor when each document was last reviewed.</t>
  </si>
  <si>
    <t>Version</t>
  </si>
  <si>
    <t>October 2026, based on PCI DSS v4.0.1. The requirements that v4.0 future-dated became mandatory on 31 March 2025, so every row applies now wherever it is in your scope.</t>
  </si>
  <si>
    <t>Who it is for</t>
  </si>
  <si>
    <t>Merchants and service providers preparing a Self-Assessment Questionnaire (SAQ) or a Report on Compliance (ROC). Your SAQ type or ROC scope decides how many rows apply: a merchant on a short SAQ needs a handful, while a service provider facing a full ROC needs all of them.</t>
  </si>
  <si>
    <t>Licence</t>
  </si>
  <si>
    <t>Free to use and adapt within your organisation.</t>
  </si>
  <si>
    <t>Web page</t>
  </si>
  <si>
    <t>sovereignsecure.co.uk/pci-dss-documentation/</t>
  </si>
  <si>
    <t>How to use it</t>
  </si>
  <si>
    <t>1. Confirm your scope</t>
  </si>
  <si>
    <t>Decide which requirements apply to your SAQ or ROC. Set rows outside your scope to "Not applicable" and note why, rather than deleting them.</t>
  </si>
  <si>
    <t>2. Name owners</t>
  </si>
  <si>
    <t>Give every document an owner and an approver. Owners should be people who can explain the document, because an assessor will interview them.</t>
  </si>
  <si>
    <t>3. Record locations</t>
  </si>
  <si>
    <t>Add where each document lives (a file path, intranet page or document management reference) under "Location or link".</t>
  </si>
  <si>
    <t>4. Log reviews</t>
  </si>
  <si>
    <t>Enter the date each document was last reviewed. "Next review due" is calculated from that date and "Your interval (months)", and turns red once it has passed. Record the review even when nothing changed.</t>
  </si>
  <si>
    <t>5. Set TRA intervals</t>
  </si>
  <si>
    <t>Where the review cycle says "TRA", your targeted risk analysis sets the frequency (12.3.1). Enter the interval it sets, and track each analysis on the Cross-cutting documents sheet.</t>
  </si>
  <si>
    <t>6. Check your evidence</t>
  </si>
  <si>
    <t>Use the Evidence for the period sheet to confirm that every recurring activity has records covering the whole assessment period.</t>
  </si>
  <si>
    <t>7. Add your own rows</t>
  </si>
  <si>
    <t>Insert new rows inside a table so the dropdowns and date formats carry over, then copy the "Next review due" formula down from the row above.</t>
  </si>
  <si>
    <t>Sheets in this workbook</t>
  </si>
  <si>
    <t>Document index</t>
  </si>
  <si>
    <t>One row per document for Requirements 1 to 12: the policies and procedures (x.1.1), roles and responsibilities (x.1.2) and the other documents and records the standard names. 99 rows.</t>
  </si>
  <si>
    <t>Cross-cutting documents</t>
  </si>
  <si>
    <t>Documents that span several requirements: scope confirmation (12.5.2), inventories, diagrams, targeted risk analyses (12.3.1), incident response (12.10) and service providers (12.8), with what an assessor looks for in each. 41 rows.</t>
  </si>
  <si>
    <t>Evidence for the period</t>
  </si>
  <si>
    <t>The records that show recurring activities ran throughout the assessment period, such as four quarters of scans and the two latest six-monthly reviews. 15 rows.</t>
  </si>
  <si>
    <t>Columns explained</t>
  </si>
  <si>
    <t>Review cycle in the standard</t>
  </si>
  <si>
    <t>The frequency PCI DSS v4.0.1 states, with the requirement number. "TRA" means your own targeted risk analysis sets the frequency. "No fixed interval; keep up to date" means the standard requires the document to be current but sets no review date.</t>
  </si>
  <si>
    <t>Your interval (months)</t>
  </si>
  <si>
    <t>The interval you will work to. It is pre-filled where the standard sets one in months. Where the standard sets no interval, 12 months is pre-filled, matching the annual policy review we recommend; change it if your own policy says otherwise. It is left blank for TRA rows and for daily or per-exception activities.</t>
  </si>
  <si>
    <t>Owner and approver</t>
  </si>
  <si>
    <t>The person who keeps the document current, and the person who signs off each review.</t>
  </si>
  <si>
    <t>Status</t>
  </si>
  <si>
    <t>Choose from the dropdown: Not started, Drafting, In review, Approved, Needs update or Not applicable. On the Evidence for the period sheet: Complete, Partial, Missing or Not applicable.</t>
  </si>
  <si>
    <t>Next review due</t>
  </si>
  <si>
    <t>Calculated from Last reviewed and Your interval (months), so do not type over it. It turns red once the date has passed.</t>
  </si>
  <si>
    <t>Document types</t>
  </si>
  <si>
    <t>Policy</t>
  </si>
  <si>
    <t>Management's statement of what must happen, such as the information security policy, acceptable use and data retention.</t>
  </si>
  <si>
    <t>Procedure</t>
  </si>
  <si>
    <t>The step-by-step instructions staff follow, such as a firewall rule change, joiner and leaver, or key rotation. Plans and methods, such as the incident response plan and penetration testing methodology, are listed as procedures.</t>
  </si>
  <si>
    <t>Standard</t>
  </si>
  <si>
    <t>Technical baselines, such as configuration (hardening) standards for each system type.</t>
  </si>
  <si>
    <t>Inventory</t>
  </si>
  <si>
    <t>Lists that describe your environment: in-scope systems, accounts, terminals, certificates, scripts and service providers.</t>
  </si>
  <si>
    <t>Diagram</t>
  </si>
  <si>
    <t>Drawings or written descriptions of your environment: the network diagram, the data-flow diagram and, for service providers, the cryptographic architecture.</t>
  </si>
  <si>
    <t>Targeted risk analysis</t>
  </si>
  <si>
    <t>Documented reasoning wherever you set a frequency or approach yourself (12.3.1), or meet a requirement with the customised approach (12.3.2).</t>
  </si>
  <si>
    <t>Record</t>
  </si>
  <si>
    <t>Proof that a control operated or a decision was made: review sign-offs, scan reports, training records, approvals, acknowledgements and responsibility assignments.</t>
  </si>
  <si>
    <t>Status summary</t>
  </si>
  <si>
    <t>Cross-cutting</t>
  </si>
  <si>
    <t/>
  </si>
  <si>
    <t>Not started</t>
  </si>
  <si>
    <t>Drafting</t>
  </si>
  <si>
    <t>In review</t>
  </si>
  <si>
    <t>Approved</t>
  </si>
  <si>
    <t>Needs update</t>
  </si>
  <si>
    <t>Not applicable</t>
  </si>
  <si>
    <t>Rows listed</t>
  </si>
  <si>
    <t>Reviews overdue</t>
  </si>
  <si>
    <t>Important</t>
  </si>
  <si>
    <t>Not the standard</t>
  </si>
  <si>
    <t>This template does not reproduce PCI DSS. Requirement numbers and short descriptions are given for reference only. The official PCI DSS v4.0.1 text, with its testing procedures, is free from the PCI SSC document library.</t>
  </si>
  <si>
    <t>Official text</t>
  </si>
  <si>
    <t>www.pcisecuritystandards.org/document_library/</t>
  </si>
  <si>
    <t>Not evidence on its own</t>
  </si>
  <si>
    <t>A template is a starting point, not evidence of compliance. An assessor checks that each document describes your environment and interviews the people named in it. A document that mentions systems you do not run, or misses ones you do, will not stand up.</t>
  </si>
  <si>
    <t>No card data</t>
  </si>
  <si>
    <t>Never put card data in this workbook or in your evidence. Mask PANs in screenshots and exports, and keep account data only as long as your retention policy allows (3.2.1).</t>
  </si>
  <si>
    <t>Your assessor decides</t>
  </si>
  <si>
    <t>This template is general guidance. Your QSA, or your acquirer if you complete an SAQ, decides what evidence your assessment needs.</t>
  </si>
  <si>
    <t>Get help</t>
  </si>
  <si>
    <t>Enquiry form</t>
  </si>
  <si>
    <t>Use the enquiry form on our PCI DSS documentation page</t>
  </si>
  <si>
    <t>Phone</t>
  </si>
  <si>
    <t>+44 161 523 5276</t>
  </si>
  <si>
    <t>Email</t>
  </si>
  <si>
    <t>contactus@sovereignsecure.co.uk</t>
  </si>
  <si>
    <t>How we can help</t>
  </si>
  <si>
    <t>Sovereign Secure Ltd is a PCI SSC-approved QSA company and also holds the Council's Qualified PIN Assessor (QPA) and Card Production Security Assessor (CPSA) approvals. We run PCI DSS gap analyses and assessments, and our consultancy team can write policies and procedures fitted to how you work.</t>
  </si>
  <si>
    <t>Sovereign Secure Ltd (Sovereign Secure Limited), company number 08334453. 16 Whalley Road, Accrington, Lancashire, BB5 1AA. sovereignsecure.co.uk</t>
  </si>
  <si>
    <t>PCI DSS v4.0.1 document index: Requirements 1 to 12</t>
  </si>
  <si>
    <r>
      <rPr>
        <b/>
        <color rgb="FFE02840"/>
        <sz val="10"/>
        <rFont val="Calibri"/>
      </rPr>
      <t xml:space="preserve">Free template  </t>
    </r>
    <r>
      <rPr>
        <color rgb="FF5B6670"/>
        <sz val="10"/>
        <rFont val="Calibri"/>
      </rPr>
      <t>from Sovereign Secure Ltd  |  sovereignsecure.co.uk  |  +44 161 523 5276  |  Version October 2026  |  PCI DSS v4.0.1</t>
    </r>
  </si>
  <si>
    <t>Every policy, procedure and record PCI DSS v4.0.1 expects, requirement by requirement: policies and procedures (x.1.1), roles and responsibilities (x.1.2) and the other documents the standard names. "TRA" means your own targeted risk analysis sets the frequency (12.3.1). Mark rows outside your scope "Not applicable" rather than deleting them.</t>
  </si>
  <si>
    <t>ID</t>
  </si>
  <si>
    <t>Requirement</t>
  </si>
  <si>
    <t>PCI DSS ref.</t>
  </si>
  <si>
    <t>Document</t>
  </si>
  <si>
    <t>Type</t>
  </si>
  <si>
    <t>Owner</t>
  </si>
  <si>
    <t>Approver</t>
  </si>
  <si>
    <t>Location or link</t>
  </si>
  <si>
    <t>Last reviewed</t>
  </si>
  <si>
    <t>Notes</t>
  </si>
  <si>
    <t>D01-01</t>
  </si>
  <si>
    <t>1. Network security controls</t>
  </si>
  <si>
    <t>1.1.1</t>
  </si>
  <si>
    <t>Network security controls policy</t>
  </si>
  <si>
    <t>No fixed interval; keep up to date</t>
  </si>
  <si>
    <t>D01-02</t>
  </si>
  <si>
    <t>Procedure: managing network security controls</t>
  </si>
  <si>
    <t>D01-03</t>
  </si>
  <si>
    <t>1.1.1, 1.2.2</t>
  </si>
  <si>
    <t>Procedure: approving rule changes</t>
  </si>
  <si>
    <t>D01-04</t>
  </si>
  <si>
    <t>1.1.2</t>
  </si>
  <si>
    <t>Roles and responsibilities for Requirement 1</t>
  </si>
  <si>
    <t>D01-05</t>
  </si>
  <si>
    <t>1.2.1</t>
  </si>
  <si>
    <t>Configuration standards for network security control rule sets</t>
  </si>
  <si>
    <t>D01-06</t>
  </si>
  <si>
    <t>1.2.3</t>
  </si>
  <si>
    <t>Network diagram</t>
  </si>
  <si>
    <t>D01-07</t>
  </si>
  <si>
    <t>1.2.4</t>
  </si>
  <si>
    <t>Data-flow diagram</t>
  </si>
  <si>
    <t>D01-08</t>
  </si>
  <si>
    <t>1.2.5</t>
  </si>
  <si>
    <t>Approved ports, protocols and services, each with a business need</t>
  </si>
  <si>
    <t>D01-09</t>
  </si>
  <si>
    <t>1.2.7</t>
  </si>
  <si>
    <t>Rule set review records</t>
  </si>
  <si>
    <t>Every six months (1.2.7)</t>
  </si>
  <si>
    <t>D02-01</t>
  </si>
  <si>
    <t>2. Secure configurations</t>
  </si>
  <si>
    <t>2.1.1</t>
  </si>
  <si>
    <t>Configuration management policy</t>
  </si>
  <si>
    <t>D02-02</t>
  </si>
  <si>
    <t>Procedure: configuration management</t>
  </si>
  <si>
    <t>D02-03</t>
  </si>
  <si>
    <t>2.1.1, 2.2.2</t>
  </si>
  <si>
    <t>Procedure: vendor default accounts</t>
  </si>
  <si>
    <t>D02-04</t>
  </si>
  <si>
    <t>2.1.2</t>
  </si>
  <si>
    <t>Roles and responsibilities for Requirement 2</t>
  </si>
  <si>
    <t>D02-05</t>
  </si>
  <si>
    <t>2.2.1</t>
  </si>
  <si>
    <t>Configuration standards for every system type</t>
  </si>
  <si>
    <t>Updated as new vulnerabilities are identified (2.2.1)</t>
  </si>
  <si>
    <t>D03-01</t>
  </si>
  <si>
    <t>3. Stored account data</t>
  </si>
  <si>
    <t>3.1.1, 3.2.1</t>
  </si>
  <si>
    <t>Data retention and disposal policy</t>
  </si>
  <si>
    <t>D03-02</t>
  </si>
  <si>
    <t>Procedure: data retention and disposal</t>
  </si>
  <si>
    <t>D03-03</t>
  </si>
  <si>
    <t>3.1.1, 3.6, 3.7</t>
  </si>
  <si>
    <t>Key management policy</t>
  </si>
  <si>
    <t>D03-04</t>
  </si>
  <si>
    <t>Procedure: key management</t>
  </si>
  <si>
    <t>D03-05</t>
  </si>
  <si>
    <t>3.1.2</t>
  </si>
  <si>
    <t>Roles and responsibilities for Requirement 3</t>
  </si>
  <si>
    <t>D03-06</t>
  </si>
  <si>
    <t>3.2.1</t>
  </si>
  <si>
    <t>Records of the check for stored account data past retention</t>
  </si>
  <si>
    <t>Data past retention found and deleted every three months (3.2.1)</t>
  </si>
  <si>
    <t>D03-07</t>
  </si>
  <si>
    <t>3.7.8</t>
  </si>
  <si>
    <t>Key custodian acknowledgements</t>
  </si>
  <si>
    <t>D03-08</t>
  </si>
  <si>
    <t>3.6.1.1</t>
  </si>
  <si>
    <t>Cryptographic architecture description (service providers only)</t>
  </si>
  <si>
    <t>D04-01</t>
  </si>
  <si>
    <t>4. Data in transit</t>
  </si>
  <si>
    <t>4.1.1</t>
  </si>
  <si>
    <t>Policy for protecting PAN over public networks and in end-user messaging</t>
  </si>
  <si>
    <t>D04-02</t>
  </si>
  <si>
    <t>Procedure: protecting PAN over public networks and in end-user messaging</t>
  </si>
  <si>
    <t>D04-03</t>
  </si>
  <si>
    <t>4.1.2</t>
  </si>
  <si>
    <t>Roles and responsibilities for Requirement 4</t>
  </si>
  <si>
    <t>D04-04</t>
  </si>
  <si>
    <t>4.2.1.1</t>
  </si>
  <si>
    <t>Inventory of trusted keys and certificates</t>
  </si>
  <si>
    <t>No fixed interval; certificates must be confirmed valid and not expired or revoked (4.2.1)</t>
  </si>
  <si>
    <t>D05-01</t>
  </si>
  <si>
    <t>5. Malware</t>
  </si>
  <si>
    <t>5.1.1</t>
  </si>
  <si>
    <t>Anti-malware and anti-phishing policy</t>
  </si>
  <si>
    <t>D05-02</t>
  </si>
  <si>
    <t>Procedure: anti-malware and anti-phishing</t>
  </si>
  <si>
    <t>D05-03</t>
  </si>
  <si>
    <t>5.1.2</t>
  </si>
  <si>
    <t>Roles and responsibilities for Requirement 5</t>
  </si>
  <si>
    <t>D05-04</t>
  </si>
  <si>
    <t>5.2.3</t>
  </si>
  <si>
    <t>List of systems judged not at risk from malware, with evaluations</t>
  </si>
  <si>
    <t>TRA (5.2.3.1)</t>
  </si>
  <si>
    <t>D06-01</t>
  </si>
  <si>
    <t>6. Secure systems and software</t>
  </si>
  <si>
    <t>6.1.1</t>
  </si>
  <si>
    <t>Secure systems and software policy</t>
  </si>
  <si>
    <t>D06-02</t>
  </si>
  <si>
    <t>6.1.1, 6.2.1</t>
  </si>
  <si>
    <t>Procedure: secure development</t>
  </si>
  <si>
    <t>D06-03</t>
  </si>
  <si>
    <t>6.1.1, 6.3.1</t>
  </si>
  <si>
    <t>Procedure: vulnerability risk ranking</t>
  </si>
  <si>
    <t>D06-04</t>
  </si>
  <si>
    <t>6.1.1, 6.5.1</t>
  </si>
  <si>
    <t>Procedure: change management</t>
  </si>
  <si>
    <t>D06-05</t>
  </si>
  <si>
    <t>6.1.2</t>
  </si>
  <si>
    <t>Roles and responsibilities for Requirement 6</t>
  </si>
  <si>
    <t>D06-06</t>
  </si>
  <si>
    <t>6.3.2</t>
  </si>
  <si>
    <t>Inventory of bespoke and custom software and third-party components</t>
  </si>
  <si>
    <t>D06-07</t>
  </si>
  <si>
    <t>6.4.3</t>
  </si>
  <si>
    <t>Payment page script inventory, with a justification for each script</t>
  </si>
  <si>
    <t>D06-08</t>
  </si>
  <si>
    <t>6.2.2</t>
  </si>
  <si>
    <t>Developer secure coding training records</t>
  </si>
  <si>
    <t>Every 12 months (6.2.2)</t>
  </si>
  <si>
    <t>D07-01</t>
  </si>
  <si>
    <t>7. Access by need to know</t>
  </si>
  <si>
    <t>7.1.1</t>
  </si>
  <si>
    <t>Access control policy</t>
  </si>
  <si>
    <t>D07-02</t>
  </si>
  <si>
    <t>Procedure: granting and approving access</t>
  </si>
  <si>
    <t>D07-03</t>
  </si>
  <si>
    <t>7.1.2</t>
  </si>
  <si>
    <t>Roles and responsibilities for Requirement 7</t>
  </si>
  <si>
    <t>D07-04</t>
  </si>
  <si>
    <t>7.2.1, 7.2.2</t>
  </si>
  <si>
    <t>Access control model and role definitions</t>
  </si>
  <si>
    <t>D07-05</t>
  </si>
  <si>
    <t>7.2.4</t>
  </si>
  <si>
    <t>User account review records</t>
  </si>
  <si>
    <t>Every six months (7.2.4)</t>
  </si>
  <si>
    <t>D07-06</t>
  </si>
  <si>
    <t>7.2.5.1</t>
  </si>
  <si>
    <t>Application and system account review records</t>
  </si>
  <si>
    <t>TRA (7.2.5.1)</t>
  </si>
  <si>
    <t>D08-01</t>
  </si>
  <si>
    <t>8. Identification and authentication</t>
  </si>
  <si>
    <t>8.1.1</t>
  </si>
  <si>
    <t>Identification and authentication policy</t>
  </si>
  <si>
    <t>D08-02</t>
  </si>
  <si>
    <t>Procedure: user ID lifecycle (joiners, movers and leavers)</t>
  </si>
  <si>
    <t>D08-03</t>
  </si>
  <si>
    <t>Procedure: authentication and MFA</t>
  </si>
  <si>
    <t>D08-04</t>
  </si>
  <si>
    <t>Procedure: system accounts</t>
  </si>
  <si>
    <t>D08-05</t>
  </si>
  <si>
    <t>8.1.2</t>
  </si>
  <si>
    <t>Roles and responsibilities for Requirement 8</t>
  </si>
  <si>
    <t>D08-06</t>
  </si>
  <si>
    <t>8.5.1</t>
  </si>
  <si>
    <t>Management approval for any MFA bypass</t>
  </si>
  <si>
    <t>Each exception, for a limited time (8.5.1)</t>
  </si>
  <si>
    <t>D08-07</t>
  </si>
  <si>
    <t>8.6.3</t>
  </si>
  <si>
    <t>Records of system account password changes</t>
  </si>
  <si>
    <t>TRA (8.6.3)</t>
  </si>
  <si>
    <t>D09-01</t>
  </si>
  <si>
    <t>9. Physical security</t>
  </si>
  <si>
    <t>9.1.1</t>
  </si>
  <si>
    <t>Physical security policy</t>
  </si>
  <si>
    <t>D09-02</t>
  </si>
  <si>
    <t>Procedure: physical access</t>
  </si>
  <si>
    <t>D09-03</t>
  </si>
  <si>
    <t>Procedure: media handling and destruction</t>
  </si>
  <si>
    <t>D09-04</t>
  </si>
  <si>
    <t>Procedure: protecting card terminals</t>
  </si>
  <si>
    <t>D09-05</t>
  </si>
  <si>
    <t>9.1.2</t>
  </si>
  <si>
    <t>Roles and responsibilities for Requirement 9</t>
  </si>
  <si>
    <t>D09-06</t>
  </si>
  <si>
    <t>9.4.5, 9.4.5.1</t>
  </si>
  <si>
    <t>Electronic media inventories</t>
  </si>
  <si>
    <t>Every 12 months (9.4.5.1)</t>
  </si>
  <si>
    <t>D09-07</t>
  </si>
  <si>
    <t>9.5.1.1</t>
  </si>
  <si>
    <t>List of payment terminals (make, model, serial number and location)</t>
  </si>
  <si>
    <t>D09-08</t>
  </si>
  <si>
    <t>9.5.1.2.1</t>
  </si>
  <si>
    <t>Terminal inspection records</t>
  </si>
  <si>
    <t>TRA (9.5.1.2.1)</t>
  </si>
  <si>
    <t>D10-01</t>
  </si>
  <si>
    <t>10. Logging and monitoring</t>
  </si>
  <si>
    <t>10.1.1</t>
  </si>
  <si>
    <t>Logging and monitoring policy</t>
  </si>
  <si>
    <t>D10-02</t>
  </si>
  <si>
    <t>Procedure: logging</t>
  </si>
  <si>
    <t>D10-03</t>
  </si>
  <si>
    <t>Procedure: log review</t>
  </si>
  <si>
    <t>D10-04</t>
  </si>
  <si>
    <t>Procedure: time synchronisation</t>
  </si>
  <si>
    <t>D10-05</t>
  </si>
  <si>
    <t>10.1.2</t>
  </si>
  <si>
    <t>Roles and responsibilities for Requirement 10</t>
  </si>
  <si>
    <t>D10-06</t>
  </si>
  <si>
    <t>10.7</t>
  </si>
  <si>
    <t>Process for detecting and responding to failures of critical security controls</t>
  </si>
  <si>
    <t>D10-07</t>
  </si>
  <si>
    <t>10.4.1</t>
  </si>
  <si>
    <t>Daily security event review records</t>
  </si>
  <si>
    <t>Daily (10.4.1)</t>
  </si>
  <si>
    <t>D10-08</t>
  </si>
  <si>
    <t>10.4.2.1</t>
  </si>
  <si>
    <t>Review records for logs of all other system components</t>
  </si>
  <si>
    <t>TRA (10.4.2.1)</t>
  </si>
  <si>
    <t>D11-01</t>
  </si>
  <si>
    <t>11. Security testing</t>
  </si>
  <si>
    <t>11.1.1</t>
  </si>
  <si>
    <t>Security testing policy</t>
  </si>
  <si>
    <t>D11-02</t>
  </si>
  <si>
    <t>Procedure: vulnerability scanning</t>
  </si>
  <si>
    <t>D11-03</t>
  </si>
  <si>
    <t>Procedure: penetration testing</t>
  </si>
  <si>
    <t>D11-04</t>
  </si>
  <si>
    <t>Procedure: wireless access point detection</t>
  </si>
  <si>
    <t>D11-05</t>
  </si>
  <si>
    <t>Procedure: change detection</t>
  </si>
  <si>
    <t>D11-06</t>
  </si>
  <si>
    <t>11.1.2</t>
  </si>
  <si>
    <t>Roles and responsibilities for Requirement 11</t>
  </si>
  <si>
    <t>D11-07</t>
  </si>
  <si>
    <t>11.4.1</t>
  </si>
  <si>
    <t>Penetration testing methodology</t>
  </si>
  <si>
    <t>D11-08</t>
  </si>
  <si>
    <t>11.2.2</t>
  </si>
  <si>
    <t>Authorised wireless access point inventory</t>
  </si>
  <si>
    <t>D11-09</t>
  </si>
  <si>
    <t>11.2.1</t>
  </si>
  <si>
    <t>Wireless access point detection results</t>
  </si>
  <si>
    <t>Every three months (11.2.1)</t>
  </si>
  <si>
    <t>D11-10</t>
  </si>
  <si>
    <t>11.3.1</t>
  </si>
  <si>
    <t>Internal vulnerability scan reports and rescans</t>
  </si>
  <si>
    <t>Every three months (11.3.1)</t>
  </si>
  <si>
    <t>D11-11</t>
  </si>
  <si>
    <t>11.3.2</t>
  </si>
  <si>
    <t>External vulnerability scan reports and rescans</t>
  </si>
  <si>
    <t>Every three months (11.3.2)</t>
  </si>
  <si>
    <t>External scans must be run by a PCI SSC Approved Scanning Vendor (ASV).</t>
  </si>
  <si>
    <t>D11-12</t>
  </si>
  <si>
    <t>11.4.2, 11.4.3</t>
  </si>
  <si>
    <t>Internal and external penetration test reports</t>
  </si>
  <si>
    <t>Every 12 months (11.4.2, 11.4.3)</t>
  </si>
  <si>
    <t>D12-01</t>
  </si>
  <si>
    <t>12. Policies and programmes</t>
  </si>
  <si>
    <t>12.1.1</t>
  </si>
  <si>
    <t>Information security policy</t>
  </si>
  <si>
    <t>Every 12 months, and when business objectives or risks change (12.1.2)</t>
  </si>
  <si>
    <t>D12-02</t>
  </si>
  <si>
    <t>12.1.3</t>
  </si>
  <si>
    <t>Information security roles and responsibilities, acknowledged by all personnel</t>
  </si>
  <si>
    <t>D12-03</t>
  </si>
  <si>
    <t>12.1.4</t>
  </si>
  <si>
    <t>Formal responsibility for information security assigned to a CISO or other knowledgeable executive</t>
  </si>
  <si>
    <t>D12-04</t>
  </si>
  <si>
    <t>12.2.1</t>
  </si>
  <si>
    <t>Acceptable use policy for end-user technologies</t>
  </si>
  <si>
    <t>D12-05</t>
  </si>
  <si>
    <t>12.3.1</t>
  </si>
  <si>
    <t>Procedure: targeted risk analysis</t>
  </si>
  <si>
    <t>D12-06</t>
  </si>
  <si>
    <t>Targeted risk analyses, one for each requirement where you set the frequency (listed on the Cross-cutting documents sheet)</t>
  </si>
  <si>
    <t>Every 12 months (12.3.1)</t>
  </si>
  <si>
    <t>D12-07</t>
  </si>
  <si>
    <t>12.3.3</t>
  </si>
  <si>
    <t>Cipher suite and protocol review</t>
  </si>
  <si>
    <t>Every 12 months (12.3.3)</t>
  </si>
  <si>
    <t>D12-08</t>
  </si>
  <si>
    <t>12.3.4</t>
  </si>
  <si>
    <t>Hardware and software technologies review</t>
  </si>
  <si>
    <t>Every 12 months (12.3.4)</t>
  </si>
  <si>
    <t>D12-09</t>
  </si>
  <si>
    <t>12.4.1</t>
  </si>
  <si>
    <t>Executive responsibility for the PCI DSS compliance programme (service providers only)</t>
  </si>
  <si>
    <t>D12-10</t>
  </si>
  <si>
    <t>12.4.2</t>
  </si>
  <si>
    <t>Records of checks that personnel follow security procedures (service providers only)</t>
  </si>
  <si>
    <t>Every three months (12.4.2)</t>
  </si>
  <si>
    <t>D12-11</t>
  </si>
  <si>
    <t>12.5.1</t>
  </si>
  <si>
    <t>Inventory of in-scope system components</t>
  </si>
  <si>
    <t>D12-12</t>
  </si>
  <si>
    <t>12.5.2, 12.5.2.1</t>
  </si>
  <si>
    <t>Scope confirmation</t>
  </si>
  <si>
    <t>Every 12 months and after significant change; every six months for service providers (12.5.2, 12.5.2.1)</t>
  </si>
  <si>
    <t>Service providers: set the interval to 6.</t>
  </si>
  <si>
    <t>D12-13</t>
  </si>
  <si>
    <t>12.6.1, 12.6.2</t>
  </si>
  <si>
    <t>Security awareness programme</t>
  </si>
  <si>
    <t>Every 12 months (12.6.2)</t>
  </si>
  <si>
    <t>D12-14</t>
  </si>
  <si>
    <t>12.6.3</t>
  </si>
  <si>
    <t>Security awareness training records</t>
  </si>
  <si>
    <t>At hire and every 12 months (12.6.3)</t>
  </si>
  <si>
    <t>D12-15</t>
  </si>
  <si>
    <t>12.7.1</t>
  </si>
  <si>
    <t>Procedure: personnel screening</t>
  </si>
  <si>
    <t>D12-16</t>
  </si>
  <si>
    <t>12.8.1</t>
  </si>
  <si>
    <t>List of third-party service providers</t>
  </si>
  <si>
    <t>D12-17</t>
  </si>
  <si>
    <t>12.8.4</t>
  </si>
  <si>
    <t>Service provider compliance status checks (Attestations of Compliance)</t>
  </si>
  <si>
    <t>Every 12 months (12.8.4)</t>
  </si>
  <si>
    <t>D12-18</t>
  </si>
  <si>
    <t>12.8.5</t>
  </si>
  <si>
    <t>Responsibility split with each service provider</t>
  </si>
  <si>
    <t>D12-19</t>
  </si>
  <si>
    <t>12.10.1</t>
  </si>
  <si>
    <t>Incident response plan</t>
  </si>
  <si>
    <t>Reviewed, updated and tested every 12 months (12.10.2)</t>
  </si>
  <si>
    <t>D12-20</t>
  </si>
  <si>
    <t>12.10.2</t>
  </si>
  <si>
    <t>Incident response plan test record</t>
  </si>
  <si>
    <t>Every 12 months (12.10.2)</t>
  </si>
  <si>
    <t>Documents that span several requirements: scope confirmation (12.5.2), inventories, diagrams, targeted risk analyses (12.3.1), incident response (12.10), service providers (12.8) and responsibilities. Some also appear on the Document index; the Notes column names the related row so you can keep one copy of each document.</t>
  </si>
  <si>
    <t>Topic</t>
  </si>
  <si>
    <t>What an assessor looks for</t>
  </si>
  <si>
    <t>X-01</t>
  </si>
  <si>
    <t>Scope</t>
  </si>
  <si>
    <t>The latest confirmation, plus any after significant change</t>
  </si>
  <si>
    <t>Related row on Document index: D12-12</t>
  </si>
  <si>
    <t>X-02</t>
  </si>
  <si>
    <t>A complete list. Samples are drawn from it, so a gap in the list undermines the sample</t>
  </si>
  <si>
    <t>Related row on Document index: D12-11</t>
  </si>
  <si>
    <t>X-03</t>
  </si>
  <si>
    <t>Inventories</t>
  </si>
  <si>
    <t>User accounts, including third-party and vendor accounts</t>
  </si>
  <si>
    <t>A complete list that matches your directories; account reviews are sampled from it</t>
  </si>
  <si>
    <t>Accounts reviewed every six months (7.2.4)</t>
  </si>
  <si>
    <t>Related row on Document index: D07-05</t>
  </si>
  <si>
    <t>X-04</t>
  </si>
  <si>
    <t>7.2.5, 7.2.5.1</t>
  </si>
  <si>
    <t>Application and system accounts</t>
  </si>
  <si>
    <t>Each account with its owner and the access it needs</t>
  </si>
  <si>
    <t>Related row on Document index: D07-06</t>
  </si>
  <si>
    <t>X-05</t>
  </si>
  <si>
    <t>Payment terminals</t>
  </si>
  <si>
    <t>Make, model, serial number and location of each device, matching the devices in use</t>
  </si>
  <si>
    <t>Related row on Document index: D09-07</t>
  </si>
  <si>
    <t>X-06</t>
  </si>
  <si>
    <t>Electronic media holding cardholder data</t>
  </si>
  <si>
    <t>Inventory logs, and the latest 12-monthly inventory</t>
  </si>
  <si>
    <t>Related row on Document index: D09-06</t>
  </si>
  <si>
    <t>X-07</t>
  </si>
  <si>
    <t>Trusted keys and certificates</t>
  </si>
  <si>
    <t>The certificates protecting PAN in transit, confirmed valid and not expired or revoked</t>
  </si>
  <si>
    <t>Related row on Document index: D04-04</t>
  </si>
  <si>
    <t>X-08</t>
  </si>
  <si>
    <t>Bespoke and custom software and third-party components</t>
  </si>
  <si>
    <t>Every bespoke and custom application and the third-party components it uses</t>
  </si>
  <si>
    <t>Related row on Document index: D06-06</t>
  </si>
  <si>
    <t>X-09</t>
  </si>
  <si>
    <t>Payment page scripts</t>
  </si>
  <si>
    <t>Every script authorised, integrity-checked and listed with a justification, tag-manager tags included</t>
  </si>
  <si>
    <t>Related row on Document index: D06-07</t>
  </si>
  <si>
    <t>X-10</t>
  </si>
  <si>
    <t>Authorised wireless access points</t>
  </si>
  <si>
    <t>Each authorised access point with a business justification</t>
  </si>
  <si>
    <t>Related row on Document index: D11-08</t>
  </si>
  <si>
    <t>X-11</t>
  </si>
  <si>
    <t>Approved ports, protocols and services</t>
  </si>
  <si>
    <t>A business need and approval for each one allowed</t>
  </si>
  <si>
    <t>Related row on Document index: D01-08</t>
  </si>
  <si>
    <t>X-12</t>
  </si>
  <si>
    <t>Systems judged not at risk from malware</t>
  </si>
  <si>
    <t>The evaluation behind each system on the list</t>
  </si>
  <si>
    <t>Related row on Document index: D05-04</t>
  </si>
  <si>
    <t>X-13</t>
  </si>
  <si>
    <t>Cipher suites and protocols in use</t>
  </si>
  <si>
    <t>An up-to-date list, reviewed every 12 months</t>
  </si>
  <si>
    <t>Related row on Document index: D12-07</t>
  </si>
  <si>
    <t>X-14</t>
  </si>
  <si>
    <t>Diagrams</t>
  </si>
  <si>
    <t>Matches a walk-through of the real environment, including every connection to the CDE, wireless and cloud</t>
  </si>
  <si>
    <t>Related row on Document index: D01-06</t>
  </si>
  <si>
    <t>X-15</t>
  </si>
  <si>
    <t>Shows every flow of account data across systems and networks, and matches the walk-through</t>
  </si>
  <si>
    <t>Related row on Document index: D01-07</t>
  </si>
  <si>
    <t>X-16</t>
  </si>
  <si>
    <t>The algorithms, protocols and keys that protect stored account data, and where each is used</t>
  </si>
  <si>
    <t>Related row on Document index: D03-08</t>
  </si>
  <si>
    <t>X-17</t>
  </si>
  <si>
    <t>Targeted risk analyses</t>
  </si>
  <si>
    <t>12.3.1, 5.2.3.1</t>
  </si>
  <si>
    <t>TRA: how often systems judged not at risk from malware are re-evaluated</t>
  </si>
  <si>
    <t>A real analysis of the risk behind the frequency or approach you chose, not a template</t>
  </si>
  <si>
    <t>Sets the interval for Document index row D05-04</t>
  </si>
  <si>
    <t>X-18</t>
  </si>
  <si>
    <t>12.3.1, 5.3.2.1</t>
  </si>
  <si>
    <t>TRA: how often periodic malware scans run, where you use them</t>
  </si>
  <si>
    <t>Record the scan frequency in your Requirement 5 policy and procedure (D05-01, D05-02)</t>
  </si>
  <si>
    <t>X-19</t>
  </si>
  <si>
    <t>12.3.1, 7.2.5.1</t>
  </si>
  <si>
    <t>TRA: how often application and system account access is reviewed</t>
  </si>
  <si>
    <t>Sets the interval for Document index row D07-06</t>
  </si>
  <si>
    <t>X-20</t>
  </si>
  <si>
    <t>12.3.1, 8.6.3</t>
  </si>
  <si>
    <t>TRA: how often application and system account passwords are changed</t>
  </si>
  <si>
    <t>Sets the interval for Document index row D08-07</t>
  </si>
  <si>
    <t>X-21</t>
  </si>
  <si>
    <t>12.3.1, 9.5.1.2.1</t>
  </si>
  <si>
    <t>TRA: how often payment terminals are inspected</t>
  </si>
  <si>
    <t>Sets the interval for Document index row D09-08</t>
  </si>
  <si>
    <t>X-22</t>
  </si>
  <si>
    <t>12.3.1, 10.4.2.1</t>
  </si>
  <si>
    <t>TRA: how often logs of all other system components are reviewed</t>
  </si>
  <si>
    <t>Sets the interval for Document index row D10-08</t>
  </si>
  <si>
    <t>X-23</t>
  </si>
  <si>
    <t>12.3.1, 11.3.1.1</t>
  </si>
  <si>
    <t>TRA: how vulnerabilities not ranked high-risk or critical are addressed</t>
  </si>
  <si>
    <t>Applies to findings from internal scans (Document index row D11-10)</t>
  </si>
  <si>
    <t>X-24</t>
  </si>
  <si>
    <t>12.3.1, 11.6.1</t>
  </si>
  <si>
    <t>TRA: how often payment page change and tamper detection runs, if not every seven days</t>
  </si>
  <si>
    <t>X-25</t>
  </si>
  <si>
    <t>12.3.1, 12.10.4.1</t>
  </si>
  <si>
    <t>TRA: how often incident response personnel are trained</t>
  </si>
  <si>
    <t>Sets the interval for row X-31 on this sheet</t>
  </si>
  <si>
    <t>X-26</t>
  </si>
  <si>
    <t>Customised approach</t>
  </si>
  <si>
    <t>12.3.2</t>
  </si>
  <si>
    <t>Controls matrix for each requirement met with the customised approach (only if you use it)</t>
  </si>
  <si>
    <t>A controls matrix for each customised requirement</t>
  </si>
  <si>
    <t>X-27</t>
  </si>
  <si>
    <t>TRA for each requirement met with the customised approach (only if you use it)</t>
  </si>
  <si>
    <t>A targeted risk analysis for each customised requirement</t>
  </si>
  <si>
    <t>Every 12 months (12.3.2)</t>
  </si>
  <si>
    <t>X-28</t>
  </si>
  <si>
    <t>Incident response</t>
  </si>
  <si>
    <t>Roles, contacts and response procedures that match how you would really respond</t>
  </si>
  <si>
    <t>Related row on Document index: D12-19</t>
  </si>
  <si>
    <t>X-29</t>
  </si>
  <si>
    <t>The latest test record</t>
  </si>
  <si>
    <t>Related row on Document index: D12-20</t>
  </si>
  <si>
    <t>X-30</t>
  </si>
  <si>
    <t>12.10.3</t>
  </si>
  <si>
    <t>Incident response contacts available 24/7</t>
  </si>
  <si>
    <t>Named people available at any time to respond to suspected or confirmed incidents</t>
  </si>
  <si>
    <t>X-31</t>
  </si>
  <si>
    <t>12.10.4, 12.10.4.1</t>
  </si>
  <si>
    <t>Incident response personnel training records</t>
  </si>
  <si>
    <t>Training for everyone with incident response duties</t>
  </si>
  <si>
    <t>TRA (12.10.4.1)</t>
  </si>
  <si>
    <t>X-32</t>
  </si>
  <si>
    <t>12.10.7</t>
  </si>
  <si>
    <t>Procedure: PAN found where it is not expected</t>
  </si>
  <si>
    <t>A procedure that starts when stored PAN is found anywhere it should not be</t>
  </si>
  <si>
    <t>X-33</t>
  </si>
  <si>
    <t>Service providers</t>
  </si>
  <si>
    <t>Every provider you share account data with, or that could affect its security, with the services each provides</t>
  </si>
  <si>
    <t>Related row on Document index: D12-16</t>
  </si>
  <si>
    <t>X-34</t>
  </si>
  <si>
    <t>12.8.2</t>
  </si>
  <si>
    <t>Written agreements with each service provider</t>
  </si>
  <si>
    <t>Each provider's written acknowledgement of its responsibility for the account data it handles</t>
  </si>
  <si>
    <t>X-35</t>
  </si>
  <si>
    <t>12.8.3</t>
  </si>
  <si>
    <t>Procedure: engaging service providers, with due diligence</t>
  </si>
  <si>
    <t>Due diligence before each new provider is engaged</t>
  </si>
  <si>
    <t>X-36</t>
  </si>
  <si>
    <t>Compliance status checks for each provider</t>
  </si>
  <si>
    <t>Each provider's current Attestation of Compliance</t>
  </si>
  <si>
    <t>Related row on Document index: D12-17</t>
  </si>
  <si>
    <t>X-37</t>
  </si>
  <si>
    <t>Responsibility split with each provider</t>
  </si>
  <si>
    <t>Which requirements each provider manages, which you manage and which are shared</t>
  </si>
  <si>
    <t>Related row on Document index: D12-18</t>
  </si>
  <si>
    <t>X-38</t>
  </si>
  <si>
    <t>Responsibilities</t>
  </si>
  <si>
    <t>1.1.2 to 11.1.2</t>
  </si>
  <si>
    <t>Responsibility matrix, one row per requirement</t>
  </si>
  <si>
    <t>The people it names can explain their duties when the assessor asks</t>
  </si>
  <si>
    <t>Covers the x.1.2 roles rows for Requirements 1 to 11 on Document index</t>
  </si>
  <si>
    <t>X-39</t>
  </si>
  <si>
    <t>Acknowledgement by all personnel of their security responsibilities</t>
  </si>
  <si>
    <t>Acknowledgements from all personnel</t>
  </si>
  <si>
    <t>Related row on Document index: D12-02</t>
  </si>
  <si>
    <t>X-40</t>
  </si>
  <si>
    <t>Executive responsibility for information security</t>
  </si>
  <si>
    <t>A CISO or other knowledgeable executive formally responsible</t>
  </si>
  <si>
    <t>Related row on Document index: D12-03</t>
  </si>
  <si>
    <t>X-41</t>
  </si>
  <si>
    <t>12.4.1, 12.4.2</t>
  </si>
  <si>
    <t>Executive responsibility for the compliance programme, and three-monthly checks (service providers only)</t>
  </si>
  <si>
    <t>Executive responsibility for the programme, and records of quarterly checks that staff follow procedures</t>
  </si>
  <si>
    <t>Related rows on Document index: D12-09, D12-10</t>
  </si>
  <si>
    <t>Evidence for the assessment period</t>
  </si>
  <si>
    <t>Keep enough evidence to show that each recurring activity ran throughout the assessment period, not just the weeks before fieldwork. Evidence must never become a new store of card data: mask PANs in screenshots and exports (3.2.1).</t>
  </si>
  <si>
    <t>Activity</t>
  </si>
  <si>
    <t>Evidence to keep for the period</t>
  </si>
  <si>
    <t>Frequency in the standard</t>
  </si>
  <si>
    <t>Period from</t>
  </si>
  <si>
    <t>Period to</t>
  </si>
  <si>
    <t>Evidence held</t>
  </si>
  <si>
    <t>E-01</t>
  </si>
  <si>
    <t>Audit logs</t>
  </si>
  <si>
    <t>10.5.1</t>
  </si>
  <si>
    <t>At least 12 months of audit log history, with the latest three months immediately available for analysis</t>
  </si>
  <si>
    <t>Continuous; kept for at least 12 months (10.5.1)</t>
  </si>
  <si>
    <t>One of the few retention periods PCI DSS sets explicitly. See also E-02 and E-03.</t>
  </si>
  <si>
    <t>E-02</t>
  </si>
  <si>
    <t>Physical access monitoring data</t>
  </si>
  <si>
    <t>9.2.1.1</t>
  </si>
  <si>
    <t>Camera or access control system records for entry and exit points of sensitive areas in the CDE</t>
  </si>
  <si>
    <t>Continuous; kept for at least three months, unless the law restricts it (9.2.1.1)</t>
  </si>
  <si>
    <t>E-03</t>
  </si>
  <si>
    <t>Visitor logs</t>
  </si>
  <si>
    <t>9.3.4</t>
  </si>
  <si>
    <t>Visitor log entries for the facility and for sensitive areas</t>
  </si>
  <si>
    <t>Each visit; kept for at least three months, unless the law restricts it (9.3.4)</t>
  </si>
  <si>
    <t>E-04</t>
  </si>
  <si>
    <t>Daily security event review</t>
  </si>
  <si>
    <t>Evidence that security events were reviewed every day of the period</t>
  </si>
  <si>
    <t>E-05</t>
  </si>
  <si>
    <t>Internal vulnerability scans</t>
  </si>
  <si>
    <t>Four quarters of reports, with rescans</t>
  </si>
  <si>
    <t>E-06</t>
  </si>
  <si>
    <t>External vulnerability scans</t>
  </si>
  <si>
    <t>First assessment: four passing quarters are not required if the latest scan passed, quarterly scanning is documented and earlier findings were fixed and rescanned (notes to 11.3.2).</t>
  </si>
  <si>
    <t>E-07</t>
  </si>
  <si>
    <t>Rule set reviews</t>
  </si>
  <si>
    <t>The two latest six-monthly reviews</t>
  </si>
  <si>
    <t>E-08</t>
  </si>
  <si>
    <t>User account reviews</t>
  </si>
  <si>
    <t>E-09</t>
  </si>
  <si>
    <t>Penetration tests</t>
  </si>
  <si>
    <t>11.4</t>
  </si>
  <si>
    <t>The latest reports and retest evidence</t>
  </si>
  <si>
    <t>E-10</t>
  </si>
  <si>
    <t>Segmentation tests</t>
  </si>
  <si>
    <t>11.4.5, 11.4.6</t>
  </si>
  <si>
    <t>The latest segmentation test reports, plus any after changes to segmentation controls</t>
  </si>
  <si>
    <t>Every 12 months, or every six months for service providers, and after changes to segmentation (11.4.5, 11.4.6)</t>
  </si>
  <si>
    <t>Only if you use segmentation to reduce scope.</t>
  </si>
  <si>
    <t>E-11</t>
  </si>
  <si>
    <t>Security awareness training</t>
  </si>
  <si>
    <t>Completion records for all staff</t>
  </si>
  <si>
    <t>E-12</t>
  </si>
  <si>
    <t>Incident response plan test</t>
  </si>
  <si>
    <t>E-13</t>
  </si>
  <si>
    <t>12.5.2</t>
  </si>
  <si>
    <t>Every 12 months; every six months for service providers (12.5.2, 12.5.2.1)</t>
  </si>
  <si>
    <t>E-14</t>
  </si>
  <si>
    <t>Change records</t>
  </si>
  <si>
    <t>6.5.1</t>
  </si>
  <si>
    <t>Change tickets for the whole period, so the assessor can sample them</t>
  </si>
  <si>
    <t>Each change (6.5.1)</t>
  </si>
  <si>
    <t>E-15</t>
  </si>
  <si>
    <t>Service provider evidence</t>
  </si>
  <si>
    <t>12.8.4, 12.8.5</t>
  </si>
  <si>
    <t>Each provider's Attestation of Compliance and the written split of responsibilities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</si>
</sst>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color theme="1"/>
      <family val="2"/>
      <scheme val="minor"/>
      <sz val="11"/>
      <name val="Calibri"/>
    </font>
    <font>
      <b/>
      <color rgb="FF102838"/>
      <sz val="20"/>
      <name val="Calibri"/>
    </font>
    <font>
      <b/>
      <color rgb="FFFFFFFF"/>
      <sz val="11"/>
      <name val="Calibri"/>
    </font>
    <font>
      <b/>
      <color rgb="FF102838"/>
      <sz val="10"/>
      <name val="Calibri"/>
    </font>
    <font>
      <color rgb="FF1F2A33"/>
      <sz val="10"/>
      <name val="Calibri"/>
    </font>
    <font>
      <b/>
      <color rgb="FFE02840"/>
      <sz val="10"/>
      <name val="Calibri"/>
    </font>
    <font>
      <b/>
      <color rgb="FF1F2A33"/>
      <sz val="10"/>
      <name val="Calibri"/>
    </font>
    <font>
      <u/>
      <color rgb="FF102838"/>
      <sz val="10"/>
      <name val="Calibri"/>
    </font>
    <font>
      <color rgb="FF5B6670"/>
      <sz val="9"/>
      <name val="Calibri"/>
    </font>
    <font>
      <b/>
      <color rgb="FF102838"/>
      <sz val="16"/>
      <name val="Calibri"/>
    </font>
    <font>
      <i/>
      <color rgb="FF5B6670"/>
      <sz val="10"/>
      <name val="Calibri"/>
    </font>
    <font>
      <b/>
      <color rgb="FFFFFFFF"/>
      <sz val="10"/>
      <name val="Calibri"/>
    </font>
  </fonts>
  <fills count="4">
    <fill>
      <patternFill patternType="none"/>
    </fill>
    <fill>
      <patternFill patternType="gray125"/>
    </fill>
    <fill>
      <patternFill patternType="solid">
        <fgColor rgb="FF102838"/>
      </patternFill>
    </fill>
    <fill>
      <patternFill patternType="solid">
        <fgColor rgb="FFF4F3EF"/>
      </patternFill>
    </fill>
  </fills>
  <borders count="6">
    <border>
      <left/>
      <right/>
      <top/>
      <bottom/>
      <diagonal/>
    </border>
    <border>
      <left/>
      <right/>
      <top/>
      <bottom style="medium">
        <color rgb="FFE02840"/>
      </bottom>
      <diagonal/>
    </border>
    <border>
      <left/>
      <right/>
      <top/>
      <bottom style="thin">
        <color rgb="FFD9D6CC"/>
      </bottom>
      <diagonal/>
    </border>
    <border>
      <left/>
      <right/>
      <top/>
      <bottom style="thin">
        <color rgb="FF102838"/>
      </bottom>
      <diagonal/>
    </border>
    <border>
      <left style="thin">
        <color rgb="FF102838"/>
      </left>
      <right style="thin">
        <color rgb="FF102838"/>
      </right>
      <top style="thin">
        <color rgb="FF102838"/>
      </top>
      <bottom style="thin">
        <color rgb="FF102838"/>
      </bottom>
      <diagonal/>
    </border>
    <border>
      <left style="thin">
        <color rgb="FFD9D6CC"/>
      </left>
      <right style="thin">
        <color rgb="FFD9D6CC"/>
      </right>
      <top style="thin">
        <color rgb="FFD9D6CC"/>
      </top>
      <bottom style="thin">
        <color rgb="FFD9D6CC"/>
      </bottom>
      <diagonal/>
    </border>
  </borders>
  <cellStyleXfs count="1">
    <xf numFmtId="0" fontId="0" fillId="0" borderId="0"/>
  </cellStyleXfs>
  <cellXfs count="37">
    <xf numFmtId="0" fontId="0" fillId="0" borderId="0" xfId="0"/>
    <xf numFmtId="0" fontId="1" fillId="0" borderId="0" xfId="0" applyFont="1" applyAlignment="1">
      <alignment vertical="center"/>
    </xf>
    <xf numFmtId="0" fontId="0" fillId="0" borderId="1" xfId="0" applyBorder="1" applyAlignment="1">
      <alignment vertical="center"/>
    </xf>
    <xf numFmtId="0" fontId="0" fillId="0" borderId="1" xfId="0" applyBorder="1"/>
    <xf numFmtId="0" fontId="2" fillId="2" borderId="0" xfId="0" applyFont="1" applyFill="1" applyAlignment="1">
      <alignment vertical="center" indent="1"/>
    </xf>
    <xf numFmtId="0" fontId="3" fillId="0" borderId="2" xfId="0" applyFont="1" applyBorder="1" applyAlignment="1">
      <alignment vertical="top" wrapText="1" indent="1"/>
    </xf>
    <xf numFmtId="0" fontId="4" fillId="0" borderId="2" xfId="0" applyFont="1" applyBorder="1" applyAlignment="1">
      <alignment vertical="top" wrapText="1"/>
    </xf>
    <xf numFmtId="0" fontId="5" fillId="3" borderId="2" xfId="0" applyFont="1" applyFill="1" applyBorder="1" applyAlignment="1">
      <alignment vertical="top" wrapText="1" indent="1"/>
    </xf>
    <xf numFmtId="0" fontId="4" fillId="3" borderId="2" xfId="0" applyFont="1" applyFill="1" applyBorder="1" applyAlignment="1">
      <alignment vertical="top" wrapText="1"/>
    </xf>
    <xf numFmtId="0" fontId="6" fillId="3" borderId="2" xfId="0" applyFont="1" applyFill="1" applyBorder="1" applyAlignment="1">
      <alignment vertical="top" wrapText="1"/>
    </xf>
    <xf numFmtId="0" fontId="7" fillId="0" borderId="2" xfId="0" applyFont="1" applyBorder="1" applyAlignment="1">
      <alignment vertical="top" wrapText="1"/>
    </xf>
    <xf numFmtId="0" fontId="3" fillId="3" borderId="2" xfId="0" applyFont="1" applyFill="1" applyBorder="1" applyAlignment="1">
      <alignment vertical="top" wrapText="1" indent="1"/>
    </xf>
    <xf numFmtId="0" fontId="3" fillId="3" borderId="3" xfId="0" applyFont="1" applyFill="1" applyBorder="1" applyAlignment="1">
      <alignment horizontal="left" vertical="center" indent="1"/>
    </xf>
    <xf numFmtId="0" fontId="3" fillId="3" borderId="3" xfId="0" applyFont="1" applyFill="1" applyBorder="1" applyAlignment="1">
      <alignment horizontal="center" vertical="center"/>
    </xf>
    <xf numFmtId="0" fontId="4" fillId="0" borderId="2" xfId="0" applyFont="1" applyBorder="1" applyAlignment="1">
      <alignment horizontal="left" vertical="center" indent="1"/>
    </xf>
    <xf numFmtId="1" fontId="4" fillId="0" borderId="2" xfId="0" applyNumberFormat="1" applyFont="1" applyBorder="1" applyAlignment="1">
      <alignment horizontal="center" vertical="center"/>
    </xf>
    <xf numFmtId="0" fontId="4" fillId="0" borderId="2" xfId="0" applyFont="1" applyBorder="1" applyAlignment="1">
      <alignment horizontal="center" vertical="center"/>
    </xf>
    <xf numFmtId="0" fontId="3" fillId="0" borderId="2" xfId="0" applyFont="1" applyBorder="1" applyAlignment="1">
      <alignment horizontal="left" vertical="center" indent="1"/>
    </xf>
    <xf numFmtId="1" fontId="3" fillId="0" borderId="2" xfId="0" applyNumberFormat="1" applyFont="1" applyBorder="1" applyAlignment="1">
      <alignment horizontal="center" vertical="center"/>
    </xf>
    <xf numFmtId="0" fontId="3" fillId="0" borderId="2" xfId="0" applyFont="1" applyBorder="1" applyAlignment="1">
      <alignment horizontal="center" vertical="center"/>
    </xf>
    <xf numFmtId="0" fontId="5" fillId="0" borderId="2" xfId="0" applyFont="1" applyBorder="1" applyAlignment="1">
      <alignment vertical="top" wrapText="1" indent="1"/>
    </xf>
    <xf numFmtId="0" fontId="7" fillId="3" borderId="2" xfId="0" applyFont="1" applyFill="1" applyBorder="1" applyAlignment="1">
      <alignment vertical="top" wrapText="1"/>
    </xf>
    <xf numFmtId="0" fontId="8" fillId="0" borderId="0" xfId="0" applyFont="1" applyAlignment="1">
      <alignment vertical="top" wrapText="1"/>
    </xf>
    <xf numFmtId="164" fontId="0" fillId="0" borderId="0" xfId="0" applyNumberFormat="1"/>
    <xf numFmtId="0" fontId="9" fillId="0" borderId="0" xfId="0" applyFont="1" applyAlignment="1">
      <alignment vertical="center"/>
    </xf>
    <xf numFmtId="164" fontId="0" fillId="0" borderId="1" xfId="0" applyNumberFormat="1" applyBorder="1"/>
    <xf numFmtId="164" fontId="10" fillId="0" borderId="0" xfId="0" applyNumberFormat="1" applyFont="1" applyAlignment="1">
      <alignment vertical="center" wrapText="1"/>
    </xf>
    <xf numFmtId="0" fontId="11" fillId="2" borderId="4" xfId="0" applyFont="1" applyFill="1" applyBorder="1" applyAlignment="1">
      <alignment horizontal="left" vertical="center" wrapText="1"/>
    </xf>
    <xf numFmtId="164" fontId="11" fillId="2" borderId="4" xfId="0" applyNumberFormat="1" applyFont="1" applyFill="1" applyBorder="1" applyAlignment="1">
      <alignment horizontal="left" vertical="center" wrapText="1"/>
    </xf>
    <xf numFmtId="0" fontId="3" fillId="0" borderId="5" xfId="0" applyFont="1" applyBorder="1" applyAlignment="1">
      <alignment horizontal="center" vertical="top" wrapText="1"/>
    </xf>
    <xf numFmtId="0" fontId="4" fillId="0" borderId="5" xfId="0" applyFont="1" applyBorder="1" applyAlignment="1">
      <alignment horizontal="left" vertical="top" wrapText="1"/>
    </xf>
    <xf numFmtId="0" fontId="4" fillId="0" borderId="5" xfId="0" applyFont="1" applyBorder="1" applyAlignment="1">
      <alignment horizontal="center" vertical="top" wrapText="1"/>
    </xf>
    <xf numFmtId="164" fontId="4" fillId="0" borderId="5" xfId="0" applyNumberFormat="1" applyFont="1" applyBorder="1" applyAlignment="1">
      <alignment horizontal="center" vertical="top" wrapText="1"/>
    </xf>
    <xf numFmtId="0" fontId="3" fillId="3" borderId="5" xfId="0" applyFont="1" applyFill="1" applyBorder="1" applyAlignment="1">
      <alignment horizontal="center" vertical="top" wrapText="1"/>
    </xf>
    <xf numFmtId="0" fontId="4" fillId="3" borderId="5" xfId="0" applyFont="1" applyFill="1" applyBorder="1" applyAlignment="1">
      <alignment horizontal="left" vertical="top" wrapText="1"/>
    </xf>
    <xf numFmtId="0" fontId="4" fillId="3" borderId="5" xfId="0" applyFont="1" applyFill="1" applyBorder="1" applyAlignment="1">
      <alignment horizontal="center" vertical="top" wrapText="1"/>
    </xf>
    <xf numFmtId="164" fontId="4" fillId="3" borderId="5" xfId="0" applyNumberFormat="1" applyFont="1" applyFill="1" applyBorder="1" applyAlignment="1">
      <alignment horizontal="center" vertical="top" wrapText="1"/>
    </xf>
  </cellXfs>
  <cellStyles count="1">
    <cellStyle name="Normal" xfId="0" builtinId="0"/>
  </cellStyles>
  <dxfs count="5">
    <dxf>
      <font>
        <b/>
        <color rgb="FF9C1027"/>
      </font>
      <fill>
        <patternFill patternType="solid">
          <bgColor rgb="FFFBE3E6"/>
        </patternFill>
      </fill>
    </dxf>
    <dxf>
      <font>
        <b/>
        <color rgb="FF9C1027"/>
      </font>
    </dxf>
    <dxf>
      <font>
        <b/>
        <color rgb="FF9C1027"/>
      </font>
      <fill>
        <patternFill patternType="solid">
          <bgColor rgb="FFFBE3E6"/>
        </patternFill>
      </fill>
    </dxf>
    <dxf>
      <font>
        <b/>
        <color rgb="FF9C1027"/>
      </font>
    </dxf>
    <dxf>
      <font>
        <b/>
        <color rgb="FF9C102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1</xdr:col>
      <xdr:colOff>0</xdr:colOff>
      <xdr:row>0</xdr:row>
      <xdr:rowOff>72000</xdr:rowOff>
    </xdr:from>
    <xdr:ext cx="1733550" cy="4572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overeignsecure.co.uk/pci-dss-documentation/" TargetMode="External"/><Relationship Id="rId2" Type="http://schemas.openxmlformats.org/officeDocument/2006/relationships/hyperlink" Target="https://www.pcisecuritystandards.org/document_library/" TargetMode="External"/><Relationship Id="rId3" Type="http://schemas.openxmlformats.org/officeDocument/2006/relationships/hyperlink" Target="https://sovereignsecure.co.uk/pci-dss-documentation/#enquire" TargetMode="External"/><Relationship Id="rId4" Type="http://schemas.openxmlformats.org/officeDocument/2006/relationships/hyperlink" Target="mailto:contactus@sovereignsecure.co.uk"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2840"/>
    <pageSetUpPr fitToPage="1"/>
  </sheetPr>
  <dimension ref="B1:E66"/>
  <sheetViews>
    <sheetView workbookViewId="0" showGridLines="0">
      <selection activeCell="B1" sqref="B1"/>
    </sheetView>
  </sheetViews>
  <sheetFormatPr defaultRowHeight="15" outlineLevelRow="0" outlineLevelCol="0" x14ac:dyDescent="55"/>
  <cols>
    <col min="1" max="1" width="2" customWidth="1"/>
    <col min="2" max="2" width="26" customWidth="1"/>
    <col min="3" max="4" width="18" customWidth="1"/>
    <col min="5" max="5" width="62" customWidth="1"/>
  </cols>
  <sheetData>
    <row r="1" ht="48" customHeight="1" x14ac:dyDescent="0.25"/>
    <row r="2" ht="34" customHeight="1" spans="2:2" x14ac:dyDescent="0.25">
      <c r="B2" s="1" t="s">
        <v>0</v>
      </c>
    </row>
    <row r="3" ht="22" customHeight="1" spans="2:5" x14ac:dyDescent="0.25">
      <c r="B3" s="2" t="s">
        <v>1</v>
      </c>
      <c r="C3" s="3"/>
      <c r="D3" s="3"/>
      <c r="E3" s="3"/>
    </row>
    <row r="4" ht="8" customHeight="1" x14ac:dyDescent="0.25"/>
    <row r="5" ht="22" customHeight="1" spans="2:5" x14ac:dyDescent="0.25">
      <c r="B5" s="4" t="s">
        <v>2</v>
      </c>
      <c r="C5" s="4"/>
      <c r="D5" s="4"/>
      <c r="E5" s="4"/>
    </row>
    <row r="6" ht="58" customHeight="1" spans="2:5" x14ac:dyDescent="0.25">
      <c r="B6" s="5" t="s">
        <v>3</v>
      </c>
      <c r="C6" s="6" t="s">
        <v>4</v>
      </c>
      <c r="D6" s="6"/>
      <c r="E6" s="6"/>
    </row>
    <row r="7" ht="32" customHeight="1" spans="2:5" x14ac:dyDescent="0.25">
      <c r="B7" s="7" t="s">
        <v>5</v>
      </c>
      <c r="C7" s="8" t="s">
        <v>6</v>
      </c>
      <c r="D7" s="8"/>
      <c r="E7" s="8"/>
    </row>
    <row r="8" ht="45" customHeight="1" spans="2:5" x14ac:dyDescent="0.25">
      <c r="B8" s="5" t="s">
        <v>7</v>
      </c>
      <c r="C8" s="6" t="s">
        <v>8</v>
      </c>
      <c r="D8" s="6"/>
      <c r="E8" s="6"/>
    </row>
    <row r="9" ht="20" customHeight="1" spans="2:5" x14ac:dyDescent="0.25">
      <c r="B9" s="7" t="s">
        <v>9</v>
      </c>
      <c r="C9" s="9" t="s">
        <v>10</v>
      </c>
      <c r="D9" s="9"/>
      <c r="E9" s="9"/>
    </row>
    <row r="10" ht="20" customHeight="1" spans="2:5" x14ac:dyDescent="0.25">
      <c r="B10" s="5" t="s">
        <v>11</v>
      </c>
      <c r="C10" s="10" t="s">
        <v>12</v>
      </c>
      <c r="D10" s="10"/>
      <c r="E10" s="10"/>
    </row>
    <row r="11" ht="10" customHeight="1" x14ac:dyDescent="0.25"/>
    <row r="12" ht="22" customHeight="1" spans="2:5" x14ac:dyDescent="0.25">
      <c r="B12" s="4" t="s">
        <v>13</v>
      </c>
      <c r="C12" s="4"/>
      <c r="D12" s="4"/>
      <c r="E12" s="4"/>
    </row>
    <row r="13" ht="32" customHeight="1" spans="2:5" x14ac:dyDescent="0.25">
      <c r="B13" s="5" t="s">
        <v>14</v>
      </c>
      <c r="C13" s="6" t="s">
        <v>15</v>
      </c>
      <c r="D13" s="6"/>
      <c r="E13" s="6"/>
    </row>
    <row r="14" ht="32" customHeight="1" spans="2:5" x14ac:dyDescent="0.25">
      <c r="B14" s="11" t="s">
        <v>16</v>
      </c>
      <c r="C14" s="8" t="s">
        <v>17</v>
      </c>
      <c r="D14" s="8"/>
      <c r="E14" s="8"/>
    </row>
    <row r="15" ht="32" customHeight="1" spans="2:5" x14ac:dyDescent="0.25">
      <c r="B15" s="5" t="s">
        <v>18</v>
      </c>
      <c r="C15" s="6" t="s">
        <v>19</v>
      </c>
      <c r="D15" s="6"/>
      <c r="E15" s="6"/>
    </row>
    <row r="16" ht="32" customHeight="1" spans="2:5" x14ac:dyDescent="0.25">
      <c r="B16" s="11" t="s">
        <v>20</v>
      </c>
      <c r="C16" s="8" t="s">
        <v>21</v>
      </c>
      <c r="D16" s="8"/>
      <c r="E16" s="8"/>
    </row>
    <row r="17" ht="32" customHeight="1" spans="2:5" x14ac:dyDescent="0.25">
      <c r="B17" s="5" t="s">
        <v>22</v>
      </c>
      <c r="C17" s="6" t="s">
        <v>23</v>
      </c>
      <c r="D17" s="6"/>
      <c r="E17" s="6"/>
    </row>
    <row r="18" ht="32" customHeight="1" spans="2:5" x14ac:dyDescent="0.25">
      <c r="B18" s="11" t="s">
        <v>24</v>
      </c>
      <c r="C18" s="8" t="s">
        <v>25</v>
      </c>
      <c r="D18" s="8"/>
      <c r="E18" s="8"/>
    </row>
    <row r="19" ht="32" customHeight="1" spans="2:5" x14ac:dyDescent="0.25">
      <c r="B19" s="5" t="s">
        <v>26</v>
      </c>
      <c r="C19" s="6" t="s">
        <v>27</v>
      </c>
      <c r="D19" s="6"/>
      <c r="E19" s="6"/>
    </row>
    <row r="20" ht="10" customHeight="1" x14ac:dyDescent="0.25"/>
    <row r="21" ht="22" customHeight="1" spans="2:5" x14ac:dyDescent="0.25">
      <c r="B21" s="4" t="s">
        <v>28</v>
      </c>
      <c r="C21" s="4"/>
      <c r="D21" s="4"/>
      <c r="E21" s="4"/>
    </row>
    <row r="22" ht="32" customHeight="1" spans="2:5" x14ac:dyDescent="0.25">
      <c r="B22" s="5" t="s">
        <v>29</v>
      </c>
      <c r="C22" s="6" t="s">
        <v>30</v>
      </c>
      <c r="D22" s="6"/>
      <c r="E22" s="6"/>
    </row>
    <row r="23" ht="45" customHeight="1" spans="2:5" x14ac:dyDescent="0.25">
      <c r="B23" s="11" t="s">
        <v>31</v>
      </c>
      <c r="C23" s="8" t="s">
        <v>32</v>
      </c>
      <c r="D23" s="8"/>
      <c r="E23" s="8"/>
    </row>
    <row r="24" ht="32" customHeight="1" spans="2:5" x14ac:dyDescent="0.25">
      <c r="B24" s="5" t="s">
        <v>33</v>
      </c>
      <c r="C24" s="6" t="s">
        <v>34</v>
      </c>
      <c r="D24" s="6"/>
      <c r="E24" s="6"/>
    </row>
    <row r="25" ht="10" customHeight="1" x14ac:dyDescent="0.25"/>
    <row r="26" ht="22" customHeight="1" spans="2:5" x14ac:dyDescent="0.25">
      <c r="B26" s="4" t="s">
        <v>35</v>
      </c>
      <c r="C26" s="4"/>
      <c r="D26" s="4"/>
      <c r="E26" s="4"/>
    </row>
    <row r="27" ht="45" customHeight="1" spans="2:5" x14ac:dyDescent="0.25">
      <c r="B27" s="5" t="s">
        <v>36</v>
      </c>
      <c r="C27" s="6" t="s">
        <v>37</v>
      </c>
      <c r="D27" s="6"/>
      <c r="E27" s="6"/>
    </row>
    <row r="28" ht="45" customHeight="1" spans="2:5" x14ac:dyDescent="0.25">
      <c r="B28" s="11" t="s">
        <v>38</v>
      </c>
      <c r="C28" s="8" t="s">
        <v>39</v>
      </c>
      <c r="D28" s="8"/>
      <c r="E28" s="8"/>
    </row>
    <row r="29" ht="20" customHeight="1" spans="2:5" x14ac:dyDescent="0.25">
      <c r="B29" s="5" t="s">
        <v>40</v>
      </c>
      <c r="C29" s="6" t="s">
        <v>41</v>
      </c>
      <c r="D29" s="6"/>
      <c r="E29" s="6"/>
    </row>
    <row r="30" ht="32" customHeight="1" spans="2:5" x14ac:dyDescent="0.25">
      <c r="B30" s="11" t="s">
        <v>42</v>
      </c>
      <c r="C30" s="8" t="s">
        <v>43</v>
      </c>
      <c r="D30" s="8"/>
      <c r="E30" s="8"/>
    </row>
    <row r="31" ht="32" customHeight="1" spans="2:5" x14ac:dyDescent="0.25">
      <c r="B31" s="5" t="s">
        <v>44</v>
      </c>
      <c r="C31" s="6" t="s">
        <v>45</v>
      </c>
      <c r="D31" s="6"/>
      <c r="E31" s="6"/>
    </row>
    <row r="32" ht="10" customHeight="1" x14ac:dyDescent="0.25"/>
    <row r="33" ht="22" customHeight="1" spans="2:5" x14ac:dyDescent="0.25">
      <c r="B33" s="4" t="s">
        <v>46</v>
      </c>
      <c r="C33" s="4"/>
      <c r="D33" s="4"/>
      <c r="E33" s="4"/>
    </row>
    <row r="34" ht="32" customHeight="1" spans="2:5" x14ac:dyDescent="0.25">
      <c r="B34" s="5" t="s">
        <v>47</v>
      </c>
      <c r="C34" s="6" t="s">
        <v>48</v>
      </c>
      <c r="D34" s="6"/>
      <c r="E34" s="6"/>
    </row>
    <row r="35" ht="45" customHeight="1" spans="2:5" x14ac:dyDescent="0.25">
      <c r="B35" s="11" t="s">
        <v>49</v>
      </c>
      <c r="C35" s="8" t="s">
        <v>50</v>
      </c>
      <c r="D35" s="8"/>
      <c r="E35" s="8"/>
    </row>
    <row r="36" ht="20" customHeight="1" spans="2:5" x14ac:dyDescent="0.25">
      <c r="B36" s="5" t="s">
        <v>51</v>
      </c>
      <c r="C36" s="6" t="s">
        <v>52</v>
      </c>
      <c r="D36" s="6"/>
      <c r="E36" s="6"/>
    </row>
    <row r="37" ht="32" customHeight="1" spans="2:5" x14ac:dyDescent="0.25">
      <c r="B37" s="11" t="s">
        <v>53</v>
      </c>
      <c r="C37" s="8" t="s">
        <v>54</v>
      </c>
      <c r="D37" s="8"/>
      <c r="E37" s="8"/>
    </row>
    <row r="38" ht="32" customHeight="1" spans="2:5" x14ac:dyDescent="0.25">
      <c r="B38" s="5" t="s">
        <v>55</v>
      </c>
      <c r="C38" s="6" t="s">
        <v>56</v>
      </c>
      <c r="D38" s="6"/>
      <c r="E38" s="6"/>
    </row>
    <row r="39" ht="32" customHeight="1" spans="2:5" x14ac:dyDescent="0.25">
      <c r="B39" s="11" t="s">
        <v>57</v>
      </c>
      <c r="C39" s="8" t="s">
        <v>58</v>
      </c>
      <c r="D39" s="8"/>
      <c r="E39" s="8"/>
    </row>
    <row r="40" ht="32" customHeight="1" spans="2:5" x14ac:dyDescent="0.25">
      <c r="B40" s="5" t="s">
        <v>59</v>
      </c>
      <c r="C40" s="6" t="s">
        <v>60</v>
      </c>
      <c r="D40" s="6"/>
      <c r="E40" s="6"/>
    </row>
    <row r="41" ht="10" customHeight="1" x14ac:dyDescent="0.25"/>
    <row r="42" ht="22" customHeight="1" spans="2:5" x14ac:dyDescent="0.25">
      <c r="B42" s="4" t="s">
        <v>61</v>
      </c>
      <c r="C42" s="4"/>
      <c r="D42" s="4"/>
      <c r="E42" s="4"/>
    </row>
    <row r="43" ht="20" customHeight="1" spans="2:5" x14ac:dyDescent="0.25">
      <c r="B43" s="12" t="s">
        <v>42</v>
      </c>
      <c r="C43" s="13" t="s">
        <v>29</v>
      </c>
      <c r="D43" s="13" t="s">
        <v>62</v>
      </c>
      <c r="E43" s="13" t="s">
        <v>63</v>
      </c>
    </row>
    <row r="44" ht="18" customHeight="1" spans="2:5" x14ac:dyDescent="0.25">
      <c r="B44" s="14" t="s">
        <v>64</v>
      </c>
      <c r="C44" s="15">
        <f>COUNTIF('Document index'!$J$5:$J$300,$B44)</f>
        <v>99</v>
      </c>
      <c r="D44" s="15">
        <f>COUNTIF('Cross-cutting documents'!$K$5:$K$300,$B44)</f>
        <v>41</v>
      </c>
      <c r="E44" s="16"/>
    </row>
    <row r="45" ht="18" customHeight="1" spans="2:5" x14ac:dyDescent="0.25">
      <c r="B45" s="14" t="s">
        <v>65</v>
      </c>
      <c r="C45" s="15">
        <f>COUNTIF('Document index'!$J$5:$J$300,$B45)</f>
        <v>0</v>
      </c>
      <c r="D45" s="15">
        <f>COUNTIF('Cross-cutting documents'!$K$5:$K$300,$B45)</f>
        <v>0</v>
      </c>
      <c r="E45" s="16"/>
    </row>
    <row r="46" ht="18" customHeight="1" spans="2:5" x14ac:dyDescent="0.25">
      <c r="B46" s="14" t="s">
        <v>66</v>
      </c>
      <c r="C46" s="15">
        <f>COUNTIF('Document index'!$J$5:$J$300,$B46)</f>
        <v>0</v>
      </c>
      <c r="D46" s="15">
        <f>COUNTIF('Cross-cutting documents'!$K$5:$K$300,$B46)</f>
        <v>0</v>
      </c>
      <c r="E46" s="16"/>
    </row>
    <row r="47" ht="18" customHeight="1" spans="2:5" x14ac:dyDescent="0.25">
      <c r="B47" s="14" t="s">
        <v>67</v>
      </c>
      <c r="C47" s="15">
        <f>COUNTIF('Document index'!$J$5:$J$300,$B47)</f>
        <v>0</v>
      </c>
      <c r="D47" s="15">
        <f>COUNTIF('Cross-cutting documents'!$K$5:$K$300,$B47)</f>
        <v>0</v>
      </c>
      <c r="E47" s="16"/>
    </row>
    <row r="48" ht="18" customHeight="1" spans="2:5" x14ac:dyDescent="0.25">
      <c r="B48" s="14" t="s">
        <v>68</v>
      </c>
      <c r="C48" s="15">
        <f>COUNTIF('Document index'!$J$5:$J$300,$B48)</f>
        <v>0</v>
      </c>
      <c r="D48" s="15">
        <f>COUNTIF('Cross-cutting documents'!$K$5:$K$300,$B48)</f>
        <v>0</v>
      </c>
      <c r="E48" s="16"/>
    </row>
    <row r="49" ht="18" customHeight="1" spans="2:5" x14ac:dyDescent="0.25">
      <c r="B49" s="14" t="s">
        <v>69</v>
      </c>
      <c r="C49" s="15">
        <f>COUNTIF('Document index'!$J$5:$J$300,$B49)</f>
        <v>0</v>
      </c>
      <c r="D49" s="15">
        <f>COUNTIF('Cross-cutting documents'!$K$5:$K$300,$B49)</f>
        <v>0</v>
      </c>
      <c r="E49" s="16"/>
    </row>
    <row r="50" ht="18" customHeight="1" spans="2:5" x14ac:dyDescent="0.25">
      <c r="B50" s="17" t="s">
        <v>70</v>
      </c>
      <c r="C50" s="18">
        <f>COUNTA('Document index'!$D$5:$D$300)</f>
        <v>99</v>
      </c>
      <c r="D50" s="18">
        <f>COUNTA('Cross-cutting documents'!$D$5:$D$300)</f>
        <v>41</v>
      </c>
      <c r="E50" s="19"/>
    </row>
    <row r="51" ht="18" customHeight="1" spans="2:5" x14ac:dyDescent="0.25">
      <c r="B51" s="17" t="s">
        <v>71</v>
      </c>
      <c r="C51" s="18">
        <f>COUNTIF('Document index'!$M$5:$M$300,"&lt;"&amp;TODAY())</f>
        <v>0</v>
      </c>
      <c r="D51" s="18">
        <f>COUNTIF('Cross-cutting documents'!$N$5:$N$300,"&lt;"&amp;TODAY())</f>
        <v>0</v>
      </c>
      <c r="E51" s="19"/>
    </row>
    <row r="52" ht="10" customHeight="1" x14ac:dyDescent="0.25"/>
    <row r="53" ht="22" customHeight="1" spans="2:5" x14ac:dyDescent="0.25">
      <c r="B53" s="4" t="s">
        <v>72</v>
      </c>
      <c r="C53" s="4"/>
      <c r="D53" s="4"/>
      <c r="E53" s="4"/>
    </row>
    <row r="54" ht="45" customHeight="1" spans="2:5" x14ac:dyDescent="0.25">
      <c r="B54" s="20" t="s">
        <v>73</v>
      </c>
      <c r="C54" s="6" t="s">
        <v>74</v>
      </c>
      <c r="D54" s="6"/>
      <c r="E54" s="6"/>
    </row>
    <row r="55" ht="20" customHeight="1" spans="2:5" x14ac:dyDescent="0.25">
      <c r="B55" s="11" t="s">
        <v>75</v>
      </c>
      <c r="C55" s="21" t="s">
        <v>76</v>
      </c>
      <c r="D55" s="21"/>
      <c r="E55" s="21"/>
    </row>
    <row r="56" ht="45" customHeight="1" spans="2:5" x14ac:dyDescent="0.25">
      <c r="B56" s="5" t="s">
        <v>77</v>
      </c>
      <c r="C56" s="6" t="s">
        <v>78</v>
      </c>
      <c r="D56" s="6"/>
      <c r="E56" s="6"/>
    </row>
    <row r="57" ht="32" customHeight="1" spans="2:5" x14ac:dyDescent="0.25">
      <c r="B57" s="11" t="s">
        <v>79</v>
      </c>
      <c r="C57" s="8" t="s">
        <v>80</v>
      </c>
      <c r="D57" s="8"/>
      <c r="E57" s="8"/>
    </row>
    <row r="58" ht="32" customHeight="1" spans="2:5" x14ac:dyDescent="0.25">
      <c r="B58" s="5" t="s">
        <v>81</v>
      </c>
      <c r="C58" s="6" t="s">
        <v>82</v>
      </c>
      <c r="D58" s="6"/>
      <c r="E58" s="6"/>
    </row>
    <row r="59" ht="10" customHeight="1" x14ac:dyDescent="0.25"/>
    <row r="60" ht="22" customHeight="1" spans="2:5" x14ac:dyDescent="0.25">
      <c r="B60" s="4" t="s">
        <v>83</v>
      </c>
      <c r="C60" s="4"/>
      <c r="D60" s="4"/>
      <c r="E60" s="4"/>
    </row>
    <row r="61" ht="20" customHeight="1" spans="2:5" x14ac:dyDescent="0.25">
      <c r="B61" s="5" t="s">
        <v>84</v>
      </c>
      <c r="C61" s="10" t="s">
        <v>85</v>
      </c>
      <c r="D61" s="10"/>
      <c r="E61" s="10"/>
    </row>
    <row r="62" ht="20" customHeight="1" spans="2:5" x14ac:dyDescent="0.25">
      <c r="B62" s="11" t="s">
        <v>86</v>
      </c>
      <c r="C62" s="9" t="s">
        <v>87</v>
      </c>
      <c r="D62" s="9"/>
      <c r="E62" s="9"/>
    </row>
    <row r="63" ht="20" customHeight="1" spans="2:5" x14ac:dyDescent="0.25">
      <c r="B63" s="5" t="s">
        <v>88</v>
      </c>
      <c r="C63" s="10" t="s">
        <v>89</v>
      </c>
      <c r="D63" s="10"/>
      <c r="E63" s="10"/>
    </row>
    <row r="64" ht="45" customHeight="1" spans="2:5" x14ac:dyDescent="0.25">
      <c r="B64" s="11" t="s">
        <v>90</v>
      </c>
      <c r="C64" s="8" t="s">
        <v>91</v>
      </c>
      <c r="D64" s="8"/>
      <c r="E64" s="8"/>
    </row>
    <row r="65" ht="10" customHeight="1" x14ac:dyDescent="0.25"/>
    <row r="66" ht="19" customHeight="1" spans="2:5" x14ac:dyDescent="0.25">
      <c r="B66" s="22" t="s">
        <v>92</v>
      </c>
      <c r="C66" s="22"/>
      <c r="D66" s="22"/>
      <c r="E66" s="22"/>
    </row>
  </sheetData>
  <mergeCells count="45">
    <mergeCell ref="B5:E5"/>
    <mergeCell ref="C6:E6"/>
    <mergeCell ref="C7:E7"/>
    <mergeCell ref="C8:E8"/>
    <mergeCell ref="C9:E9"/>
    <mergeCell ref="C10:E10"/>
    <mergeCell ref="B12:E12"/>
    <mergeCell ref="C13:E13"/>
    <mergeCell ref="C14:E14"/>
    <mergeCell ref="C15:E15"/>
    <mergeCell ref="C16:E16"/>
    <mergeCell ref="C17:E17"/>
    <mergeCell ref="C18:E18"/>
    <mergeCell ref="C19:E19"/>
    <mergeCell ref="B21:E21"/>
    <mergeCell ref="C22:E22"/>
    <mergeCell ref="C23:E23"/>
    <mergeCell ref="C24:E24"/>
    <mergeCell ref="B26:E26"/>
    <mergeCell ref="C27:E27"/>
    <mergeCell ref="C28:E28"/>
    <mergeCell ref="C29:E29"/>
    <mergeCell ref="C30:E30"/>
    <mergeCell ref="C31:E31"/>
    <mergeCell ref="B33:E33"/>
    <mergeCell ref="C34:E34"/>
    <mergeCell ref="C35:E35"/>
    <mergeCell ref="C36:E36"/>
    <mergeCell ref="C37:E37"/>
    <mergeCell ref="C38:E38"/>
    <mergeCell ref="C39:E39"/>
    <mergeCell ref="C40:E40"/>
    <mergeCell ref="B42:E42"/>
    <mergeCell ref="B53:E53"/>
    <mergeCell ref="C54:E54"/>
    <mergeCell ref="C55:E55"/>
    <mergeCell ref="C56:E56"/>
    <mergeCell ref="C57:E57"/>
    <mergeCell ref="C58:E58"/>
    <mergeCell ref="B60:E60"/>
    <mergeCell ref="C61:E61"/>
    <mergeCell ref="C62:E62"/>
    <mergeCell ref="C63:E63"/>
    <mergeCell ref="C64:E64"/>
    <mergeCell ref="B66:E66"/>
  </mergeCells>
  <hyperlinks>
    <hyperlink ref="C10" r:id="rId1"/>
    <hyperlink ref="C55" r:id="rId2"/>
    <hyperlink ref="C61" r:id="rId3"/>
    <hyperlink ref="C63" r:id="rId4"/>
  </hyperlinks>
  <printOptions horizontalCentered="1"/>
  <pageMargins left="0.4" right="0.4" top="0.6" bottom="0.6" header="0.25" footer="0.25"/>
  <pageSetup paperSize="9" orientation="landscape" horizontalDpi="4294967295" verticalDpi="4294967295" scale="100" fitToWidth="1" fitToHeight="0"/>
  <headerFooter>
    <oddHeader>&amp;R&amp;8PCI DSS v4.0.1 document index, version October 2026</oddHeader>
    <oddFooter>&amp;L&amp;8Sovereign Secure Ltd  |  sovereignsecure.co.uk  |  +44 161 523 5276&amp;R&amp;8&amp;A  |  Page &amp;P of &amp;N</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N103"/>
  <sheetViews>
    <sheetView workbookViewId="0" showGridLines="0">
      <pane ySplit="4" topLeftCell="A5" activePane="bottomLeft" state="frozen"/>
      <selection pane="bottomLeft" activeCell="A5" sqref="A5"/>
    </sheetView>
  </sheetViews>
  <sheetFormatPr defaultRowHeight="15" outlineLevelRow="0" outlineLevelCol="0" x14ac:dyDescent="55"/>
  <cols>
    <col min="1" max="1" width="8" customWidth="1"/>
    <col min="2" max="2" width="20" customWidth="1"/>
    <col min="3" max="3" width="13" customWidth="1"/>
    <col min="4" max="4" width="44" customWidth="1"/>
    <col min="5" max="5" width="14" customWidth="1"/>
    <col min="6" max="6" width="30" customWidth="1"/>
    <col min="7" max="7" width="10" customWidth="1"/>
    <col min="8" max="9" width="16" customWidth="1"/>
    <col min="10" max="10" width="13" customWidth="1"/>
    <col min="11" max="11" width="26" customWidth="1"/>
    <col min="12" max="13" width="12" style="23" customWidth="1"/>
    <col min="14" max="14" width="30" customWidth="1"/>
  </cols>
  <sheetData>
    <row r="1" ht="28" customHeight="1" spans="1:13" x14ac:dyDescent="0.25">
      <c r="A1" s="24" t="s">
        <v>93</v>
      </c>
      <c r="L1" s="23"/>
      <c r="M1" s="23"/>
    </row>
    <row r="2" ht="20" customHeight="1" spans="1:14" x14ac:dyDescent="0.25">
      <c r="A2" s="2" t="s">
        <v>94</v>
      </c>
      <c r="B2" s="3"/>
      <c r="C2" s="3"/>
      <c r="D2" s="3"/>
      <c r="E2" s="3"/>
      <c r="F2" s="3"/>
      <c r="G2" s="3"/>
      <c r="H2" s="3"/>
      <c r="I2" s="3"/>
      <c r="J2" s="3"/>
      <c r="K2" s="3"/>
      <c r="L2" s="25"/>
      <c r="M2" s="25"/>
      <c r="N2" s="3"/>
    </row>
    <row r="3" ht="32" customHeight="1" spans="1:14" x14ac:dyDescent="0.25">
      <c r="A3" s="26" t="s">
        <v>95</v>
      </c>
      <c r="B3" s="26"/>
      <c r="C3" s="26"/>
      <c r="D3" s="26"/>
      <c r="E3" s="26"/>
      <c r="F3" s="26"/>
      <c r="G3" s="26"/>
      <c r="H3" s="26"/>
      <c r="I3" s="26"/>
      <c r="J3" s="26"/>
      <c r="K3" s="26"/>
      <c r="L3" s="26"/>
      <c r="M3" s="26"/>
      <c r="N3" s="26"/>
    </row>
    <row r="4" ht="45" customHeight="1" spans="1:14" x14ac:dyDescent="0.25">
      <c r="A4" s="27" t="s">
        <v>96</v>
      </c>
      <c r="B4" s="27" t="s">
        <v>97</v>
      </c>
      <c r="C4" s="27" t="s">
        <v>98</v>
      </c>
      <c r="D4" s="27" t="s">
        <v>99</v>
      </c>
      <c r="E4" s="27" t="s">
        <v>100</v>
      </c>
      <c r="F4" s="27" t="s">
        <v>36</v>
      </c>
      <c r="G4" s="27" t="s">
        <v>38</v>
      </c>
      <c r="H4" s="27" t="s">
        <v>101</v>
      </c>
      <c r="I4" s="27" t="s">
        <v>102</v>
      </c>
      <c r="J4" s="27" t="s">
        <v>42</v>
      </c>
      <c r="K4" s="27" t="s">
        <v>103</v>
      </c>
      <c r="L4" s="28" t="s">
        <v>104</v>
      </c>
      <c r="M4" s="28" t="s">
        <v>44</v>
      </c>
      <c r="N4" s="27" t="s">
        <v>105</v>
      </c>
    </row>
    <row r="5" ht="32" customHeight="1" spans="1:14" x14ac:dyDescent="0.25">
      <c r="A5" s="29" t="s">
        <v>106</v>
      </c>
      <c r="B5" s="30" t="s">
        <v>107</v>
      </c>
      <c r="C5" s="30" t="s">
        <v>108</v>
      </c>
      <c r="D5" s="30" t="s">
        <v>109</v>
      </c>
      <c r="E5" s="30" t="s">
        <v>47</v>
      </c>
      <c r="F5" s="30" t="s">
        <v>110</v>
      </c>
      <c r="G5" s="31">
        <v>12</v>
      </c>
      <c r="H5" s="30"/>
      <c r="I5" s="30"/>
      <c r="J5" s="30" t="s">
        <v>64</v>
      </c>
      <c r="K5" s="30"/>
      <c r="L5" s="32"/>
      <c r="M5" s="32">
        <f>IF(AND(ISNUMBER(L5),ISNUMBER(G5)),EDATE(L5,G5),"")</f>
      </c>
      <c r="N5" s="30"/>
    </row>
    <row r="6" ht="32" customHeight="1" spans="1:14" x14ac:dyDescent="0.25">
      <c r="A6" s="29" t="s">
        <v>111</v>
      </c>
      <c r="B6" s="30" t="s">
        <v>107</v>
      </c>
      <c r="C6" s="30" t="s">
        <v>108</v>
      </c>
      <c r="D6" s="30" t="s">
        <v>112</v>
      </c>
      <c r="E6" s="30" t="s">
        <v>49</v>
      </c>
      <c r="F6" s="30" t="s">
        <v>110</v>
      </c>
      <c r="G6" s="31">
        <v>12</v>
      </c>
      <c r="H6" s="30"/>
      <c r="I6" s="30"/>
      <c r="J6" s="30" t="s">
        <v>64</v>
      </c>
      <c r="K6" s="30"/>
      <c r="L6" s="32"/>
      <c r="M6" s="32">
        <f>IF(AND(ISNUMBER(L6),ISNUMBER(G6)),EDATE(L6,G6),"")</f>
      </c>
      <c r="N6" s="30"/>
    </row>
    <row r="7" ht="32" customHeight="1" spans="1:14" x14ac:dyDescent="0.25">
      <c r="A7" s="29" t="s">
        <v>113</v>
      </c>
      <c r="B7" s="30" t="s">
        <v>107</v>
      </c>
      <c r="C7" s="30" t="s">
        <v>114</v>
      </c>
      <c r="D7" s="30" t="s">
        <v>115</v>
      </c>
      <c r="E7" s="30" t="s">
        <v>49</v>
      </c>
      <c r="F7" s="30" t="s">
        <v>110</v>
      </c>
      <c r="G7" s="31">
        <v>12</v>
      </c>
      <c r="H7" s="30"/>
      <c r="I7" s="30"/>
      <c r="J7" s="30" t="s">
        <v>64</v>
      </c>
      <c r="K7" s="30"/>
      <c r="L7" s="32"/>
      <c r="M7" s="32">
        <f>IF(AND(ISNUMBER(L7),ISNUMBER(G7)),EDATE(L7,G7),"")</f>
      </c>
      <c r="N7" s="30"/>
    </row>
    <row r="8" ht="32" customHeight="1" spans="1:14" x14ac:dyDescent="0.25">
      <c r="A8" s="29" t="s">
        <v>116</v>
      </c>
      <c r="B8" s="30" t="s">
        <v>107</v>
      </c>
      <c r="C8" s="30" t="s">
        <v>117</v>
      </c>
      <c r="D8" s="30" t="s">
        <v>118</v>
      </c>
      <c r="E8" s="30" t="s">
        <v>59</v>
      </c>
      <c r="F8" s="30" t="s">
        <v>110</v>
      </c>
      <c r="G8" s="31">
        <v>12</v>
      </c>
      <c r="H8" s="30"/>
      <c r="I8" s="30"/>
      <c r="J8" s="30" t="s">
        <v>64</v>
      </c>
      <c r="K8" s="30"/>
      <c r="L8" s="32"/>
      <c r="M8" s="32">
        <f>IF(AND(ISNUMBER(L8),ISNUMBER(G8)),EDATE(L8,G8),"")</f>
      </c>
      <c r="N8" s="30"/>
    </row>
    <row r="9" ht="32" customHeight="1" spans="1:14" x14ac:dyDescent="0.25">
      <c r="A9" s="29" t="s">
        <v>119</v>
      </c>
      <c r="B9" s="30" t="s">
        <v>107</v>
      </c>
      <c r="C9" s="30" t="s">
        <v>120</v>
      </c>
      <c r="D9" s="30" t="s">
        <v>121</v>
      </c>
      <c r="E9" s="30" t="s">
        <v>51</v>
      </c>
      <c r="F9" s="30" t="s">
        <v>110</v>
      </c>
      <c r="G9" s="31">
        <v>12</v>
      </c>
      <c r="H9" s="30"/>
      <c r="I9" s="30"/>
      <c r="J9" s="30" t="s">
        <v>64</v>
      </c>
      <c r="K9" s="30"/>
      <c r="L9" s="32"/>
      <c r="M9" s="32">
        <f>IF(AND(ISNUMBER(L9),ISNUMBER(G9)),EDATE(L9,G9),"")</f>
      </c>
      <c r="N9" s="30"/>
    </row>
    <row r="10" ht="32" customHeight="1" spans="1:14" x14ac:dyDescent="0.25">
      <c r="A10" s="29" t="s">
        <v>122</v>
      </c>
      <c r="B10" s="30" t="s">
        <v>107</v>
      </c>
      <c r="C10" s="30" t="s">
        <v>123</v>
      </c>
      <c r="D10" s="30" t="s">
        <v>124</v>
      </c>
      <c r="E10" s="30" t="s">
        <v>55</v>
      </c>
      <c r="F10" s="30" t="s">
        <v>110</v>
      </c>
      <c r="G10" s="31">
        <v>12</v>
      </c>
      <c r="H10" s="30"/>
      <c r="I10" s="30"/>
      <c r="J10" s="30" t="s">
        <v>64</v>
      </c>
      <c r="K10" s="30"/>
      <c r="L10" s="32"/>
      <c r="M10" s="32">
        <f>IF(AND(ISNUMBER(L10),ISNUMBER(G10)),EDATE(L10,G10),"")</f>
      </c>
      <c r="N10" s="30"/>
    </row>
    <row r="11" ht="32" customHeight="1" spans="1:14" x14ac:dyDescent="0.25">
      <c r="A11" s="29" t="s">
        <v>125</v>
      </c>
      <c r="B11" s="30" t="s">
        <v>107</v>
      </c>
      <c r="C11" s="30" t="s">
        <v>126</v>
      </c>
      <c r="D11" s="30" t="s">
        <v>127</v>
      </c>
      <c r="E11" s="30" t="s">
        <v>55</v>
      </c>
      <c r="F11" s="30" t="s">
        <v>110</v>
      </c>
      <c r="G11" s="31">
        <v>12</v>
      </c>
      <c r="H11" s="30"/>
      <c r="I11" s="30"/>
      <c r="J11" s="30" t="s">
        <v>64</v>
      </c>
      <c r="K11" s="30"/>
      <c r="L11" s="32"/>
      <c r="M11" s="32">
        <f>IF(AND(ISNUMBER(L11),ISNUMBER(G11)),EDATE(L11,G11),"")</f>
      </c>
      <c r="N11" s="30"/>
    </row>
    <row r="12" ht="32" customHeight="1" spans="1:14" x14ac:dyDescent="0.25">
      <c r="A12" s="29" t="s">
        <v>128</v>
      </c>
      <c r="B12" s="30" t="s">
        <v>107</v>
      </c>
      <c r="C12" s="30" t="s">
        <v>129</v>
      </c>
      <c r="D12" s="30" t="s">
        <v>130</v>
      </c>
      <c r="E12" s="30" t="s">
        <v>53</v>
      </c>
      <c r="F12" s="30" t="s">
        <v>110</v>
      </c>
      <c r="G12" s="31">
        <v>12</v>
      </c>
      <c r="H12" s="30"/>
      <c r="I12" s="30"/>
      <c r="J12" s="30" t="s">
        <v>64</v>
      </c>
      <c r="K12" s="30"/>
      <c r="L12" s="32"/>
      <c r="M12" s="32">
        <f>IF(AND(ISNUMBER(L12),ISNUMBER(G12)),EDATE(L12,G12),"")</f>
      </c>
      <c r="N12" s="30"/>
    </row>
    <row r="13" ht="32" customHeight="1" spans="1:14" x14ac:dyDescent="0.25">
      <c r="A13" s="29" t="s">
        <v>131</v>
      </c>
      <c r="B13" s="30" t="s">
        <v>107</v>
      </c>
      <c r="C13" s="30" t="s">
        <v>132</v>
      </c>
      <c r="D13" s="30" t="s">
        <v>133</v>
      </c>
      <c r="E13" s="30" t="s">
        <v>59</v>
      </c>
      <c r="F13" s="30" t="s">
        <v>134</v>
      </c>
      <c r="G13" s="31">
        <v>6</v>
      </c>
      <c r="H13" s="30"/>
      <c r="I13" s="30"/>
      <c r="J13" s="30" t="s">
        <v>64</v>
      </c>
      <c r="K13" s="30"/>
      <c r="L13" s="32"/>
      <c r="M13" s="32">
        <f>IF(AND(ISNUMBER(L13),ISNUMBER(G13)),EDATE(L13,G13),"")</f>
      </c>
      <c r="N13" s="30"/>
    </row>
    <row r="14" ht="32" customHeight="1" spans="1:14" x14ac:dyDescent="0.25">
      <c r="A14" s="33" t="s">
        <v>135</v>
      </c>
      <c r="B14" s="34" t="s">
        <v>136</v>
      </c>
      <c r="C14" s="34" t="s">
        <v>137</v>
      </c>
      <c r="D14" s="34" t="s">
        <v>138</v>
      </c>
      <c r="E14" s="34" t="s">
        <v>47</v>
      </c>
      <c r="F14" s="34" t="s">
        <v>110</v>
      </c>
      <c r="G14" s="35">
        <v>12</v>
      </c>
      <c r="H14" s="34"/>
      <c r="I14" s="34"/>
      <c r="J14" s="34" t="s">
        <v>64</v>
      </c>
      <c r="K14" s="34"/>
      <c r="L14" s="36"/>
      <c r="M14" s="36">
        <f>IF(AND(ISNUMBER(L14),ISNUMBER(G14)),EDATE(L14,G14),"")</f>
      </c>
      <c r="N14" s="34"/>
    </row>
    <row r="15" ht="32" customHeight="1" spans="1:14" x14ac:dyDescent="0.25">
      <c r="A15" s="33" t="s">
        <v>139</v>
      </c>
      <c r="B15" s="34" t="s">
        <v>136</v>
      </c>
      <c r="C15" s="34" t="s">
        <v>137</v>
      </c>
      <c r="D15" s="34" t="s">
        <v>140</v>
      </c>
      <c r="E15" s="34" t="s">
        <v>49</v>
      </c>
      <c r="F15" s="34" t="s">
        <v>110</v>
      </c>
      <c r="G15" s="35">
        <v>12</v>
      </c>
      <c r="H15" s="34"/>
      <c r="I15" s="34"/>
      <c r="J15" s="34" t="s">
        <v>64</v>
      </c>
      <c r="K15" s="34"/>
      <c r="L15" s="36"/>
      <c r="M15" s="36">
        <f>IF(AND(ISNUMBER(L15),ISNUMBER(G15)),EDATE(L15,G15),"")</f>
      </c>
      <c r="N15" s="34"/>
    </row>
    <row r="16" ht="32" customHeight="1" spans="1:14" x14ac:dyDescent="0.25">
      <c r="A16" s="33" t="s">
        <v>141</v>
      </c>
      <c r="B16" s="34" t="s">
        <v>136</v>
      </c>
      <c r="C16" s="34" t="s">
        <v>142</v>
      </c>
      <c r="D16" s="34" t="s">
        <v>143</v>
      </c>
      <c r="E16" s="34" t="s">
        <v>49</v>
      </c>
      <c r="F16" s="34" t="s">
        <v>110</v>
      </c>
      <c r="G16" s="35">
        <v>12</v>
      </c>
      <c r="H16" s="34"/>
      <c r="I16" s="34"/>
      <c r="J16" s="34" t="s">
        <v>64</v>
      </c>
      <c r="K16" s="34"/>
      <c r="L16" s="36"/>
      <c r="M16" s="36">
        <f>IF(AND(ISNUMBER(L16),ISNUMBER(G16)),EDATE(L16,G16),"")</f>
      </c>
      <c r="N16" s="34"/>
    </row>
    <row r="17" ht="32" customHeight="1" spans="1:14" x14ac:dyDescent="0.25">
      <c r="A17" s="33" t="s">
        <v>144</v>
      </c>
      <c r="B17" s="34" t="s">
        <v>136</v>
      </c>
      <c r="C17" s="34" t="s">
        <v>145</v>
      </c>
      <c r="D17" s="34" t="s">
        <v>146</v>
      </c>
      <c r="E17" s="34" t="s">
        <v>59</v>
      </c>
      <c r="F17" s="34" t="s">
        <v>110</v>
      </c>
      <c r="G17" s="35">
        <v>12</v>
      </c>
      <c r="H17" s="34"/>
      <c r="I17" s="34"/>
      <c r="J17" s="34" t="s">
        <v>64</v>
      </c>
      <c r="K17" s="34"/>
      <c r="L17" s="36"/>
      <c r="M17" s="36">
        <f>IF(AND(ISNUMBER(L17),ISNUMBER(G17)),EDATE(L17,G17),"")</f>
      </c>
      <c r="N17" s="34"/>
    </row>
    <row r="18" ht="32" customHeight="1" spans="1:14" x14ac:dyDescent="0.25">
      <c r="A18" s="33" t="s">
        <v>147</v>
      </c>
      <c r="B18" s="34" t="s">
        <v>136</v>
      </c>
      <c r="C18" s="34" t="s">
        <v>148</v>
      </c>
      <c r="D18" s="34" t="s">
        <v>149</v>
      </c>
      <c r="E18" s="34" t="s">
        <v>51</v>
      </c>
      <c r="F18" s="34" t="s">
        <v>150</v>
      </c>
      <c r="G18" s="35">
        <v>12</v>
      </c>
      <c r="H18" s="34"/>
      <c r="I18" s="34"/>
      <c r="J18" s="34" t="s">
        <v>64</v>
      </c>
      <c r="K18" s="34"/>
      <c r="L18" s="36"/>
      <c r="M18" s="36">
        <f>IF(AND(ISNUMBER(L18),ISNUMBER(G18)),EDATE(L18,G18),"")</f>
      </c>
      <c r="N18" s="34"/>
    </row>
    <row r="19" ht="32" customHeight="1" spans="1:14" x14ac:dyDescent="0.25">
      <c r="A19" s="29" t="s">
        <v>151</v>
      </c>
      <c r="B19" s="30" t="s">
        <v>152</v>
      </c>
      <c r="C19" s="30" t="s">
        <v>153</v>
      </c>
      <c r="D19" s="30" t="s">
        <v>154</v>
      </c>
      <c r="E19" s="30" t="s">
        <v>47</v>
      </c>
      <c r="F19" s="30" t="s">
        <v>110</v>
      </c>
      <c r="G19" s="31">
        <v>12</v>
      </c>
      <c r="H19" s="30"/>
      <c r="I19" s="30"/>
      <c r="J19" s="30" t="s">
        <v>64</v>
      </c>
      <c r="K19" s="30"/>
      <c r="L19" s="32"/>
      <c r="M19" s="32">
        <f>IF(AND(ISNUMBER(L19),ISNUMBER(G19)),EDATE(L19,G19),"")</f>
      </c>
      <c r="N19" s="30"/>
    </row>
    <row r="20" ht="32" customHeight="1" spans="1:14" x14ac:dyDescent="0.25">
      <c r="A20" s="29" t="s">
        <v>155</v>
      </c>
      <c r="B20" s="30" t="s">
        <v>152</v>
      </c>
      <c r="C20" s="30" t="s">
        <v>153</v>
      </c>
      <c r="D20" s="30" t="s">
        <v>156</v>
      </c>
      <c r="E20" s="30" t="s">
        <v>49</v>
      </c>
      <c r="F20" s="30" t="s">
        <v>110</v>
      </c>
      <c r="G20" s="31">
        <v>12</v>
      </c>
      <c r="H20" s="30"/>
      <c r="I20" s="30"/>
      <c r="J20" s="30" t="s">
        <v>64</v>
      </c>
      <c r="K20" s="30"/>
      <c r="L20" s="32"/>
      <c r="M20" s="32">
        <f>IF(AND(ISNUMBER(L20),ISNUMBER(G20)),EDATE(L20,G20),"")</f>
      </c>
      <c r="N20" s="30"/>
    </row>
    <row r="21" ht="32" customHeight="1" spans="1:14" x14ac:dyDescent="0.25">
      <c r="A21" s="29" t="s">
        <v>157</v>
      </c>
      <c r="B21" s="30" t="s">
        <v>152</v>
      </c>
      <c r="C21" s="30" t="s">
        <v>158</v>
      </c>
      <c r="D21" s="30" t="s">
        <v>159</v>
      </c>
      <c r="E21" s="30" t="s">
        <v>47</v>
      </c>
      <c r="F21" s="30" t="s">
        <v>110</v>
      </c>
      <c r="G21" s="31">
        <v>12</v>
      </c>
      <c r="H21" s="30"/>
      <c r="I21" s="30"/>
      <c r="J21" s="30" t="s">
        <v>64</v>
      </c>
      <c r="K21" s="30"/>
      <c r="L21" s="32"/>
      <c r="M21" s="32">
        <f>IF(AND(ISNUMBER(L21),ISNUMBER(G21)),EDATE(L21,G21),"")</f>
      </c>
      <c r="N21" s="30"/>
    </row>
    <row r="22" ht="32" customHeight="1" spans="1:14" x14ac:dyDescent="0.25">
      <c r="A22" s="29" t="s">
        <v>160</v>
      </c>
      <c r="B22" s="30" t="s">
        <v>152</v>
      </c>
      <c r="C22" s="30" t="s">
        <v>158</v>
      </c>
      <c r="D22" s="30" t="s">
        <v>161</v>
      </c>
      <c r="E22" s="30" t="s">
        <v>49</v>
      </c>
      <c r="F22" s="30" t="s">
        <v>110</v>
      </c>
      <c r="G22" s="31">
        <v>12</v>
      </c>
      <c r="H22" s="30"/>
      <c r="I22" s="30"/>
      <c r="J22" s="30" t="s">
        <v>64</v>
      </c>
      <c r="K22" s="30"/>
      <c r="L22" s="32"/>
      <c r="M22" s="32">
        <f>IF(AND(ISNUMBER(L22),ISNUMBER(G22)),EDATE(L22,G22),"")</f>
      </c>
      <c r="N22" s="30"/>
    </row>
    <row r="23" ht="32" customHeight="1" spans="1:14" x14ac:dyDescent="0.25">
      <c r="A23" s="29" t="s">
        <v>162</v>
      </c>
      <c r="B23" s="30" t="s">
        <v>152</v>
      </c>
      <c r="C23" s="30" t="s">
        <v>163</v>
      </c>
      <c r="D23" s="30" t="s">
        <v>164</v>
      </c>
      <c r="E23" s="30" t="s">
        <v>59</v>
      </c>
      <c r="F23" s="30" t="s">
        <v>110</v>
      </c>
      <c r="G23" s="31">
        <v>12</v>
      </c>
      <c r="H23" s="30"/>
      <c r="I23" s="30"/>
      <c r="J23" s="30" t="s">
        <v>64</v>
      </c>
      <c r="K23" s="30"/>
      <c r="L23" s="32"/>
      <c r="M23" s="32">
        <f>IF(AND(ISNUMBER(L23),ISNUMBER(G23)),EDATE(L23,G23),"")</f>
      </c>
      <c r="N23" s="30"/>
    </row>
    <row r="24" ht="45" customHeight="1" spans="1:14" x14ac:dyDescent="0.25">
      <c r="A24" s="29" t="s">
        <v>165</v>
      </c>
      <c r="B24" s="30" t="s">
        <v>152</v>
      </c>
      <c r="C24" s="30" t="s">
        <v>166</v>
      </c>
      <c r="D24" s="30" t="s">
        <v>167</v>
      </c>
      <c r="E24" s="30" t="s">
        <v>59</v>
      </c>
      <c r="F24" s="30" t="s">
        <v>168</v>
      </c>
      <c r="G24" s="31">
        <v>3</v>
      </c>
      <c r="H24" s="30"/>
      <c r="I24" s="30"/>
      <c r="J24" s="30" t="s">
        <v>64</v>
      </c>
      <c r="K24" s="30"/>
      <c r="L24" s="32"/>
      <c r="M24" s="32">
        <f>IF(AND(ISNUMBER(L24),ISNUMBER(G24)),EDATE(L24,G24),"")</f>
      </c>
      <c r="N24" s="30"/>
    </row>
    <row r="25" ht="32" customHeight="1" spans="1:14" x14ac:dyDescent="0.25">
      <c r="A25" s="29" t="s">
        <v>169</v>
      </c>
      <c r="B25" s="30" t="s">
        <v>152</v>
      </c>
      <c r="C25" s="30" t="s">
        <v>170</v>
      </c>
      <c r="D25" s="30" t="s">
        <v>171</v>
      </c>
      <c r="E25" s="30" t="s">
        <v>59</v>
      </c>
      <c r="F25" s="30" t="s">
        <v>110</v>
      </c>
      <c r="G25" s="31">
        <v>12</v>
      </c>
      <c r="H25" s="30"/>
      <c r="I25" s="30"/>
      <c r="J25" s="30" t="s">
        <v>64</v>
      </c>
      <c r="K25" s="30"/>
      <c r="L25" s="32"/>
      <c r="M25" s="32">
        <f>IF(AND(ISNUMBER(L25),ISNUMBER(G25)),EDATE(L25,G25),"")</f>
      </c>
      <c r="N25" s="30"/>
    </row>
    <row r="26" ht="32" customHeight="1" spans="1:14" x14ac:dyDescent="0.25">
      <c r="A26" s="29" t="s">
        <v>172</v>
      </c>
      <c r="B26" s="30" t="s">
        <v>152</v>
      </c>
      <c r="C26" s="30" t="s">
        <v>173</v>
      </c>
      <c r="D26" s="30" t="s">
        <v>174</v>
      </c>
      <c r="E26" s="30" t="s">
        <v>55</v>
      </c>
      <c r="F26" s="30" t="s">
        <v>110</v>
      </c>
      <c r="G26" s="31">
        <v>12</v>
      </c>
      <c r="H26" s="30"/>
      <c r="I26" s="30"/>
      <c r="J26" s="30" t="s">
        <v>64</v>
      </c>
      <c r="K26" s="30"/>
      <c r="L26" s="32"/>
      <c r="M26" s="32">
        <f>IF(AND(ISNUMBER(L26),ISNUMBER(G26)),EDATE(L26,G26),"")</f>
      </c>
      <c r="N26" s="30"/>
    </row>
    <row r="27" ht="32" customHeight="1" spans="1:14" x14ac:dyDescent="0.25">
      <c r="A27" s="33" t="s">
        <v>175</v>
      </c>
      <c r="B27" s="34" t="s">
        <v>176</v>
      </c>
      <c r="C27" s="34" t="s">
        <v>177</v>
      </c>
      <c r="D27" s="34" t="s">
        <v>178</v>
      </c>
      <c r="E27" s="34" t="s">
        <v>47</v>
      </c>
      <c r="F27" s="34" t="s">
        <v>110</v>
      </c>
      <c r="G27" s="35">
        <v>12</v>
      </c>
      <c r="H27" s="34"/>
      <c r="I27" s="34"/>
      <c r="J27" s="34" t="s">
        <v>64</v>
      </c>
      <c r="K27" s="34"/>
      <c r="L27" s="36"/>
      <c r="M27" s="36">
        <f>IF(AND(ISNUMBER(L27),ISNUMBER(G27)),EDATE(L27,G27),"")</f>
      </c>
      <c r="N27" s="34"/>
    </row>
    <row r="28" ht="32" customHeight="1" spans="1:14" x14ac:dyDescent="0.25">
      <c r="A28" s="33" t="s">
        <v>179</v>
      </c>
      <c r="B28" s="34" t="s">
        <v>176</v>
      </c>
      <c r="C28" s="34" t="s">
        <v>177</v>
      </c>
      <c r="D28" s="34" t="s">
        <v>180</v>
      </c>
      <c r="E28" s="34" t="s">
        <v>49</v>
      </c>
      <c r="F28" s="34" t="s">
        <v>110</v>
      </c>
      <c r="G28" s="35">
        <v>12</v>
      </c>
      <c r="H28" s="34"/>
      <c r="I28" s="34"/>
      <c r="J28" s="34" t="s">
        <v>64</v>
      </c>
      <c r="K28" s="34"/>
      <c r="L28" s="36"/>
      <c r="M28" s="36">
        <f>IF(AND(ISNUMBER(L28),ISNUMBER(G28)),EDATE(L28,G28),"")</f>
      </c>
      <c r="N28" s="34"/>
    </row>
    <row r="29" ht="32" customHeight="1" spans="1:14" x14ac:dyDescent="0.25">
      <c r="A29" s="33" t="s">
        <v>181</v>
      </c>
      <c r="B29" s="34" t="s">
        <v>176</v>
      </c>
      <c r="C29" s="34" t="s">
        <v>182</v>
      </c>
      <c r="D29" s="34" t="s">
        <v>183</v>
      </c>
      <c r="E29" s="34" t="s">
        <v>59</v>
      </c>
      <c r="F29" s="34" t="s">
        <v>110</v>
      </c>
      <c r="G29" s="35">
        <v>12</v>
      </c>
      <c r="H29" s="34"/>
      <c r="I29" s="34"/>
      <c r="J29" s="34" t="s">
        <v>64</v>
      </c>
      <c r="K29" s="34"/>
      <c r="L29" s="36"/>
      <c r="M29" s="36">
        <f>IF(AND(ISNUMBER(L29),ISNUMBER(G29)),EDATE(L29,G29),"")</f>
      </c>
      <c r="N29" s="34"/>
    </row>
    <row r="30" ht="45" customHeight="1" spans="1:14" x14ac:dyDescent="0.25">
      <c r="A30" s="33" t="s">
        <v>184</v>
      </c>
      <c r="B30" s="34" t="s">
        <v>176</v>
      </c>
      <c r="C30" s="34" t="s">
        <v>185</v>
      </c>
      <c r="D30" s="34" t="s">
        <v>186</v>
      </c>
      <c r="E30" s="34" t="s">
        <v>53</v>
      </c>
      <c r="F30" s="34" t="s">
        <v>187</v>
      </c>
      <c r="G30" s="35">
        <v>12</v>
      </c>
      <c r="H30" s="34"/>
      <c r="I30" s="34"/>
      <c r="J30" s="34" t="s">
        <v>64</v>
      </c>
      <c r="K30" s="34"/>
      <c r="L30" s="36"/>
      <c r="M30" s="36">
        <f>IF(AND(ISNUMBER(L30),ISNUMBER(G30)),EDATE(L30,G30),"")</f>
      </c>
      <c r="N30" s="34"/>
    </row>
    <row r="31" ht="32" customHeight="1" spans="1:14" x14ac:dyDescent="0.25">
      <c r="A31" s="29" t="s">
        <v>188</v>
      </c>
      <c r="B31" s="30" t="s">
        <v>189</v>
      </c>
      <c r="C31" s="30" t="s">
        <v>190</v>
      </c>
      <c r="D31" s="30" t="s">
        <v>191</v>
      </c>
      <c r="E31" s="30" t="s">
        <v>47</v>
      </c>
      <c r="F31" s="30" t="s">
        <v>110</v>
      </c>
      <c r="G31" s="31">
        <v>12</v>
      </c>
      <c r="H31" s="30"/>
      <c r="I31" s="30"/>
      <c r="J31" s="30" t="s">
        <v>64</v>
      </c>
      <c r="K31" s="30"/>
      <c r="L31" s="32"/>
      <c r="M31" s="32">
        <f>IF(AND(ISNUMBER(L31),ISNUMBER(G31)),EDATE(L31,G31),"")</f>
      </c>
      <c r="N31" s="30"/>
    </row>
    <row r="32" ht="32" customHeight="1" spans="1:14" x14ac:dyDescent="0.25">
      <c r="A32" s="29" t="s">
        <v>192</v>
      </c>
      <c r="B32" s="30" t="s">
        <v>189</v>
      </c>
      <c r="C32" s="30" t="s">
        <v>190</v>
      </c>
      <c r="D32" s="30" t="s">
        <v>193</v>
      </c>
      <c r="E32" s="30" t="s">
        <v>49</v>
      </c>
      <c r="F32" s="30" t="s">
        <v>110</v>
      </c>
      <c r="G32" s="31">
        <v>12</v>
      </c>
      <c r="H32" s="30"/>
      <c r="I32" s="30"/>
      <c r="J32" s="30" t="s">
        <v>64</v>
      </c>
      <c r="K32" s="30"/>
      <c r="L32" s="32"/>
      <c r="M32" s="32">
        <f>IF(AND(ISNUMBER(L32),ISNUMBER(G32)),EDATE(L32,G32),"")</f>
      </c>
      <c r="N32" s="30"/>
    </row>
    <row r="33" ht="32" customHeight="1" spans="1:14" x14ac:dyDescent="0.25">
      <c r="A33" s="29" t="s">
        <v>194</v>
      </c>
      <c r="B33" s="30" t="s">
        <v>189</v>
      </c>
      <c r="C33" s="30" t="s">
        <v>195</v>
      </c>
      <c r="D33" s="30" t="s">
        <v>196</v>
      </c>
      <c r="E33" s="30" t="s">
        <v>59</v>
      </c>
      <c r="F33" s="30" t="s">
        <v>110</v>
      </c>
      <c r="G33" s="31">
        <v>12</v>
      </c>
      <c r="H33" s="30"/>
      <c r="I33" s="30"/>
      <c r="J33" s="30" t="s">
        <v>64</v>
      </c>
      <c r="K33" s="30"/>
      <c r="L33" s="32"/>
      <c r="M33" s="32">
        <f>IF(AND(ISNUMBER(L33),ISNUMBER(G33)),EDATE(L33,G33),"")</f>
      </c>
      <c r="N33" s="30"/>
    </row>
    <row r="34" ht="32" customHeight="1" spans="1:14" x14ac:dyDescent="0.25">
      <c r="A34" s="29" t="s">
        <v>197</v>
      </c>
      <c r="B34" s="30" t="s">
        <v>189</v>
      </c>
      <c r="C34" s="30" t="s">
        <v>198</v>
      </c>
      <c r="D34" s="30" t="s">
        <v>199</v>
      </c>
      <c r="E34" s="30" t="s">
        <v>53</v>
      </c>
      <c r="F34" s="30" t="s">
        <v>200</v>
      </c>
      <c r="G34" s="31"/>
      <c r="H34" s="30"/>
      <c r="I34" s="30"/>
      <c r="J34" s="30" t="s">
        <v>64</v>
      </c>
      <c r="K34" s="30"/>
      <c r="L34" s="32"/>
      <c r="M34" s="32">
        <f>IF(AND(ISNUMBER(L34),ISNUMBER(G34)),EDATE(L34,G34),"")</f>
      </c>
      <c r="N34" s="30"/>
    </row>
    <row r="35" ht="32" customHeight="1" spans="1:14" x14ac:dyDescent="0.25">
      <c r="A35" s="33" t="s">
        <v>201</v>
      </c>
      <c r="B35" s="34" t="s">
        <v>202</v>
      </c>
      <c r="C35" s="34" t="s">
        <v>203</v>
      </c>
      <c r="D35" s="34" t="s">
        <v>204</v>
      </c>
      <c r="E35" s="34" t="s">
        <v>47</v>
      </c>
      <c r="F35" s="34" t="s">
        <v>110</v>
      </c>
      <c r="G35" s="35">
        <v>12</v>
      </c>
      <c r="H35" s="34"/>
      <c r="I35" s="34"/>
      <c r="J35" s="34" t="s">
        <v>64</v>
      </c>
      <c r="K35" s="34"/>
      <c r="L35" s="36"/>
      <c r="M35" s="36">
        <f>IF(AND(ISNUMBER(L35),ISNUMBER(G35)),EDATE(L35,G35),"")</f>
      </c>
      <c r="N35" s="34"/>
    </row>
    <row r="36" ht="32" customHeight="1" spans="1:14" x14ac:dyDescent="0.25">
      <c r="A36" s="33" t="s">
        <v>205</v>
      </c>
      <c r="B36" s="34" t="s">
        <v>202</v>
      </c>
      <c r="C36" s="34" t="s">
        <v>206</v>
      </c>
      <c r="D36" s="34" t="s">
        <v>207</v>
      </c>
      <c r="E36" s="34" t="s">
        <v>49</v>
      </c>
      <c r="F36" s="34" t="s">
        <v>110</v>
      </c>
      <c r="G36" s="35">
        <v>12</v>
      </c>
      <c r="H36" s="34"/>
      <c r="I36" s="34"/>
      <c r="J36" s="34" t="s">
        <v>64</v>
      </c>
      <c r="K36" s="34"/>
      <c r="L36" s="36"/>
      <c r="M36" s="36">
        <f>IF(AND(ISNUMBER(L36),ISNUMBER(G36)),EDATE(L36,G36),"")</f>
      </c>
      <c r="N36" s="34"/>
    </row>
    <row r="37" ht="32" customHeight="1" spans="1:14" x14ac:dyDescent="0.25">
      <c r="A37" s="33" t="s">
        <v>208</v>
      </c>
      <c r="B37" s="34" t="s">
        <v>202</v>
      </c>
      <c r="C37" s="34" t="s">
        <v>209</v>
      </c>
      <c r="D37" s="34" t="s">
        <v>210</v>
      </c>
      <c r="E37" s="34" t="s">
        <v>49</v>
      </c>
      <c r="F37" s="34" t="s">
        <v>110</v>
      </c>
      <c r="G37" s="35">
        <v>12</v>
      </c>
      <c r="H37" s="34"/>
      <c r="I37" s="34"/>
      <c r="J37" s="34" t="s">
        <v>64</v>
      </c>
      <c r="K37" s="34"/>
      <c r="L37" s="36"/>
      <c r="M37" s="36">
        <f>IF(AND(ISNUMBER(L37),ISNUMBER(G37)),EDATE(L37,G37),"")</f>
      </c>
      <c r="N37" s="34"/>
    </row>
    <row r="38" ht="32" customHeight="1" spans="1:14" x14ac:dyDescent="0.25">
      <c r="A38" s="33" t="s">
        <v>211</v>
      </c>
      <c r="B38" s="34" t="s">
        <v>202</v>
      </c>
      <c r="C38" s="34" t="s">
        <v>212</v>
      </c>
      <c r="D38" s="34" t="s">
        <v>213</v>
      </c>
      <c r="E38" s="34" t="s">
        <v>49</v>
      </c>
      <c r="F38" s="34" t="s">
        <v>110</v>
      </c>
      <c r="G38" s="35">
        <v>12</v>
      </c>
      <c r="H38" s="34"/>
      <c r="I38" s="34"/>
      <c r="J38" s="34" t="s">
        <v>64</v>
      </c>
      <c r="K38" s="34"/>
      <c r="L38" s="36"/>
      <c r="M38" s="36">
        <f>IF(AND(ISNUMBER(L38),ISNUMBER(G38)),EDATE(L38,G38),"")</f>
      </c>
      <c r="N38" s="34"/>
    </row>
    <row r="39" ht="32" customHeight="1" spans="1:14" x14ac:dyDescent="0.25">
      <c r="A39" s="33" t="s">
        <v>214</v>
      </c>
      <c r="B39" s="34" t="s">
        <v>202</v>
      </c>
      <c r="C39" s="34" t="s">
        <v>215</v>
      </c>
      <c r="D39" s="34" t="s">
        <v>216</v>
      </c>
      <c r="E39" s="34" t="s">
        <v>59</v>
      </c>
      <c r="F39" s="34" t="s">
        <v>110</v>
      </c>
      <c r="G39" s="35">
        <v>12</v>
      </c>
      <c r="H39" s="34"/>
      <c r="I39" s="34"/>
      <c r="J39" s="34" t="s">
        <v>64</v>
      </c>
      <c r="K39" s="34"/>
      <c r="L39" s="36"/>
      <c r="M39" s="36">
        <f>IF(AND(ISNUMBER(L39),ISNUMBER(G39)),EDATE(L39,G39),"")</f>
      </c>
      <c r="N39" s="34"/>
    </row>
    <row r="40" ht="32" customHeight="1" spans="1:14" x14ac:dyDescent="0.25">
      <c r="A40" s="33" t="s">
        <v>217</v>
      </c>
      <c r="B40" s="34" t="s">
        <v>202</v>
      </c>
      <c r="C40" s="34" t="s">
        <v>218</v>
      </c>
      <c r="D40" s="34" t="s">
        <v>219</v>
      </c>
      <c r="E40" s="34" t="s">
        <v>53</v>
      </c>
      <c r="F40" s="34" t="s">
        <v>110</v>
      </c>
      <c r="G40" s="35">
        <v>12</v>
      </c>
      <c r="H40" s="34"/>
      <c r="I40" s="34"/>
      <c r="J40" s="34" t="s">
        <v>64</v>
      </c>
      <c r="K40" s="34"/>
      <c r="L40" s="36"/>
      <c r="M40" s="36">
        <f>IF(AND(ISNUMBER(L40),ISNUMBER(G40)),EDATE(L40,G40),"")</f>
      </c>
      <c r="N40" s="34"/>
    </row>
    <row r="41" ht="32" customHeight="1" spans="1:14" x14ac:dyDescent="0.25">
      <c r="A41" s="33" t="s">
        <v>220</v>
      </c>
      <c r="B41" s="34" t="s">
        <v>202</v>
      </c>
      <c r="C41" s="34" t="s">
        <v>221</v>
      </c>
      <c r="D41" s="34" t="s">
        <v>222</v>
      </c>
      <c r="E41" s="34" t="s">
        <v>53</v>
      </c>
      <c r="F41" s="34" t="s">
        <v>110</v>
      </c>
      <c r="G41" s="35">
        <v>12</v>
      </c>
      <c r="H41" s="34"/>
      <c r="I41" s="34"/>
      <c r="J41" s="34" t="s">
        <v>64</v>
      </c>
      <c r="K41" s="34"/>
      <c r="L41" s="36"/>
      <c r="M41" s="36">
        <f>IF(AND(ISNUMBER(L41),ISNUMBER(G41)),EDATE(L41,G41),"")</f>
      </c>
      <c r="N41" s="34"/>
    </row>
    <row r="42" ht="32" customHeight="1" spans="1:14" x14ac:dyDescent="0.25">
      <c r="A42" s="33" t="s">
        <v>223</v>
      </c>
      <c r="B42" s="34" t="s">
        <v>202</v>
      </c>
      <c r="C42" s="34" t="s">
        <v>224</v>
      </c>
      <c r="D42" s="34" t="s">
        <v>225</v>
      </c>
      <c r="E42" s="34" t="s">
        <v>59</v>
      </c>
      <c r="F42" s="34" t="s">
        <v>226</v>
      </c>
      <c r="G42" s="35">
        <v>12</v>
      </c>
      <c r="H42" s="34"/>
      <c r="I42" s="34"/>
      <c r="J42" s="34" t="s">
        <v>64</v>
      </c>
      <c r="K42" s="34"/>
      <c r="L42" s="36"/>
      <c r="M42" s="36">
        <f>IF(AND(ISNUMBER(L42),ISNUMBER(G42)),EDATE(L42,G42),"")</f>
      </c>
      <c r="N42" s="34"/>
    </row>
    <row r="43" ht="32" customHeight="1" spans="1:14" x14ac:dyDescent="0.25">
      <c r="A43" s="29" t="s">
        <v>227</v>
      </c>
      <c r="B43" s="30" t="s">
        <v>228</v>
      </c>
      <c r="C43" s="30" t="s">
        <v>229</v>
      </c>
      <c r="D43" s="30" t="s">
        <v>230</v>
      </c>
      <c r="E43" s="30" t="s">
        <v>47</v>
      </c>
      <c r="F43" s="30" t="s">
        <v>110</v>
      </c>
      <c r="G43" s="31">
        <v>12</v>
      </c>
      <c r="H43" s="30"/>
      <c r="I43" s="30"/>
      <c r="J43" s="30" t="s">
        <v>64</v>
      </c>
      <c r="K43" s="30"/>
      <c r="L43" s="32"/>
      <c r="M43" s="32">
        <f>IF(AND(ISNUMBER(L43),ISNUMBER(G43)),EDATE(L43,G43),"")</f>
      </c>
      <c r="N43" s="30"/>
    </row>
    <row r="44" ht="32" customHeight="1" spans="1:14" x14ac:dyDescent="0.25">
      <c r="A44" s="29" t="s">
        <v>231</v>
      </c>
      <c r="B44" s="30" t="s">
        <v>228</v>
      </c>
      <c r="C44" s="30" t="s">
        <v>229</v>
      </c>
      <c r="D44" s="30" t="s">
        <v>232</v>
      </c>
      <c r="E44" s="30" t="s">
        <v>49</v>
      </c>
      <c r="F44" s="30" t="s">
        <v>110</v>
      </c>
      <c r="G44" s="31">
        <v>12</v>
      </c>
      <c r="H44" s="30"/>
      <c r="I44" s="30"/>
      <c r="J44" s="30" t="s">
        <v>64</v>
      </c>
      <c r="K44" s="30"/>
      <c r="L44" s="32"/>
      <c r="M44" s="32">
        <f>IF(AND(ISNUMBER(L44),ISNUMBER(G44)),EDATE(L44,G44),"")</f>
      </c>
      <c r="N44" s="30"/>
    </row>
    <row r="45" ht="32" customHeight="1" spans="1:14" x14ac:dyDescent="0.25">
      <c r="A45" s="29" t="s">
        <v>233</v>
      </c>
      <c r="B45" s="30" t="s">
        <v>228</v>
      </c>
      <c r="C45" s="30" t="s">
        <v>234</v>
      </c>
      <c r="D45" s="30" t="s">
        <v>235</v>
      </c>
      <c r="E45" s="30" t="s">
        <v>59</v>
      </c>
      <c r="F45" s="30" t="s">
        <v>110</v>
      </c>
      <c r="G45" s="31">
        <v>12</v>
      </c>
      <c r="H45" s="30"/>
      <c r="I45" s="30"/>
      <c r="J45" s="30" t="s">
        <v>64</v>
      </c>
      <c r="K45" s="30"/>
      <c r="L45" s="32"/>
      <c r="M45" s="32">
        <f>IF(AND(ISNUMBER(L45),ISNUMBER(G45)),EDATE(L45,G45),"")</f>
      </c>
      <c r="N45" s="30"/>
    </row>
    <row r="46" ht="32" customHeight="1" spans="1:14" x14ac:dyDescent="0.25">
      <c r="A46" s="29" t="s">
        <v>236</v>
      </c>
      <c r="B46" s="30" t="s">
        <v>228</v>
      </c>
      <c r="C46" s="30" t="s">
        <v>237</v>
      </c>
      <c r="D46" s="30" t="s">
        <v>238</v>
      </c>
      <c r="E46" s="30" t="s">
        <v>51</v>
      </c>
      <c r="F46" s="30" t="s">
        <v>110</v>
      </c>
      <c r="G46" s="31">
        <v>12</v>
      </c>
      <c r="H46" s="30"/>
      <c r="I46" s="30"/>
      <c r="J46" s="30" t="s">
        <v>64</v>
      </c>
      <c r="K46" s="30"/>
      <c r="L46" s="32"/>
      <c r="M46" s="32">
        <f>IF(AND(ISNUMBER(L46),ISNUMBER(G46)),EDATE(L46,G46),"")</f>
      </c>
      <c r="N46" s="30"/>
    </row>
    <row r="47" ht="32" customHeight="1" spans="1:14" x14ac:dyDescent="0.25">
      <c r="A47" s="29" t="s">
        <v>239</v>
      </c>
      <c r="B47" s="30" t="s">
        <v>228</v>
      </c>
      <c r="C47" s="30" t="s">
        <v>240</v>
      </c>
      <c r="D47" s="30" t="s">
        <v>241</v>
      </c>
      <c r="E47" s="30" t="s">
        <v>59</v>
      </c>
      <c r="F47" s="30" t="s">
        <v>242</v>
      </c>
      <c r="G47" s="31">
        <v>6</v>
      </c>
      <c r="H47" s="30"/>
      <c r="I47" s="30"/>
      <c r="J47" s="30" t="s">
        <v>64</v>
      </c>
      <c r="K47" s="30"/>
      <c r="L47" s="32"/>
      <c r="M47" s="32">
        <f>IF(AND(ISNUMBER(L47),ISNUMBER(G47)),EDATE(L47,G47),"")</f>
      </c>
      <c r="N47" s="30"/>
    </row>
    <row r="48" ht="32" customHeight="1" spans="1:14" x14ac:dyDescent="0.25">
      <c r="A48" s="29" t="s">
        <v>243</v>
      </c>
      <c r="B48" s="30" t="s">
        <v>228</v>
      </c>
      <c r="C48" s="30" t="s">
        <v>244</v>
      </c>
      <c r="D48" s="30" t="s">
        <v>245</v>
      </c>
      <c r="E48" s="30" t="s">
        <v>59</v>
      </c>
      <c r="F48" s="30" t="s">
        <v>246</v>
      </c>
      <c r="G48" s="31"/>
      <c r="H48" s="30"/>
      <c r="I48" s="30"/>
      <c r="J48" s="30" t="s">
        <v>64</v>
      </c>
      <c r="K48" s="30"/>
      <c r="L48" s="32"/>
      <c r="M48" s="32">
        <f>IF(AND(ISNUMBER(L48),ISNUMBER(G48)),EDATE(L48,G48),"")</f>
      </c>
      <c r="N48" s="30"/>
    </row>
    <row r="49" ht="32" customHeight="1" spans="1:14" x14ac:dyDescent="0.25">
      <c r="A49" s="33" t="s">
        <v>247</v>
      </c>
      <c r="B49" s="34" t="s">
        <v>248</v>
      </c>
      <c r="C49" s="34" t="s">
        <v>249</v>
      </c>
      <c r="D49" s="34" t="s">
        <v>250</v>
      </c>
      <c r="E49" s="34" t="s">
        <v>47</v>
      </c>
      <c r="F49" s="34" t="s">
        <v>110</v>
      </c>
      <c r="G49" s="35">
        <v>12</v>
      </c>
      <c r="H49" s="34"/>
      <c r="I49" s="34"/>
      <c r="J49" s="34" t="s">
        <v>64</v>
      </c>
      <c r="K49" s="34"/>
      <c r="L49" s="36"/>
      <c r="M49" s="36">
        <f>IF(AND(ISNUMBER(L49),ISNUMBER(G49)),EDATE(L49,G49),"")</f>
      </c>
      <c r="N49" s="34"/>
    </row>
    <row r="50" ht="32" customHeight="1" spans="1:14" x14ac:dyDescent="0.25">
      <c r="A50" s="33" t="s">
        <v>251</v>
      </c>
      <c r="B50" s="34" t="s">
        <v>248</v>
      </c>
      <c r="C50" s="34" t="s">
        <v>249</v>
      </c>
      <c r="D50" s="34" t="s">
        <v>252</v>
      </c>
      <c r="E50" s="34" t="s">
        <v>49</v>
      </c>
      <c r="F50" s="34" t="s">
        <v>110</v>
      </c>
      <c r="G50" s="35">
        <v>12</v>
      </c>
      <c r="H50" s="34"/>
      <c r="I50" s="34"/>
      <c r="J50" s="34" t="s">
        <v>64</v>
      </c>
      <c r="K50" s="34"/>
      <c r="L50" s="36"/>
      <c r="M50" s="36">
        <f>IF(AND(ISNUMBER(L50),ISNUMBER(G50)),EDATE(L50,G50),"")</f>
      </c>
      <c r="N50" s="34"/>
    </row>
    <row r="51" ht="32" customHeight="1" spans="1:14" x14ac:dyDescent="0.25">
      <c r="A51" s="33" t="s">
        <v>253</v>
      </c>
      <c r="B51" s="34" t="s">
        <v>248</v>
      </c>
      <c r="C51" s="34" t="s">
        <v>249</v>
      </c>
      <c r="D51" s="34" t="s">
        <v>254</v>
      </c>
      <c r="E51" s="34" t="s">
        <v>49</v>
      </c>
      <c r="F51" s="34" t="s">
        <v>110</v>
      </c>
      <c r="G51" s="35">
        <v>12</v>
      </c>
      <c r="H51" s="34"/>
      <c r="I51" s="34"/>
      <c r="J51" s="34" t="s">
        <v>64</v>
      </c>
      <c r="K51" s="34"/>
      <c r="L51" s="36"/>
      <c r="M51" s="36">
        <f>IF(AND(ISNUMBER(L51),ISNUMBER(G51)),EDATE(L51,G51),"")</f>
      </c>
      <c r="N51" s="34"/>
    </row>
    <row r="52" ht="32" customHeight="1" spans="1:14" x14ac:dyDescent="0.25">
      <c r="A52" s="33" t="s">
        <v>255</v>
      </c>
      <c r="B52" s="34" t="s">
        <v>248</v>
      </c>
      <c r="C52" s="34" t="s">
        <v>249</v>
      </c>
      <c r="D52" s="34" t="s">
        <v>256</v>
      </c>
      <c r="E52" s="34" t="s">
        <v>49</v>
      </c>
      <c r="F52" s="34" t="s">
        <v>110</v>
      </c>
      <c r="G52" s="35">
        <v>12</v>
      </c>
      <c r="H52" s="34"/>
      <c r="I52" s="34"/>
      <c r="J52" s="34" t="s">
        <v>64</v>
      </c>
      <c r="K52" s="34"/>
      <c r="L52" s="36"/>
      <c r="M52" s="36">
        <f>IF(AND(ISNUMBER(L52),ISNUMBER(G52)),EDATE(L52,G52),"")</f>
      </c>
      <c r="N52" s="34"/>
    </row>
    <row r="53" ht="32" customHeight="1" spans="1:14" x14ac:dyDescent="0.25">
      <c r="A53" s="33" t="s">
        <v>257</v>
      </c>
      <c r="B53" s="34" t="s">
        <v>248</v>
      </c>
      <c r="C53" s="34" t="s">
        <v>258</v>
      </c>
      <c r="D53" s="34" t="s">
        <v>259</v>
      </c>
      <c r="E53" s="34" t="s">
        <v>59</v>
      </c>
      <c r="F53" s="34" t="s">
        <v>110</v>
      </c>
      <c r="G53" s="35">
        <v>12</v>
      </c>
      <c r="H53" s="34"/>
      <c r="I53" s="34"/>
      <c r="J53" s="34" t="s">
        <v>64</v>
      </c>
      <c r="K53" s="34"/>
      <c r="L53" s="36"/>
      <c r="M53" s="36">
        <f>IF(AND(ISNUMBER(L53),ISNUMBER(G53)),EDATE(L53,G53),"")</f>
      </c>
      <c r="N53" s="34"/>
    </row>
    <row r="54" ht="32" customHeight="1" spans="1:14" x14ac:dyDescent="0.25">
      <c r="A54" s="33" t="s">
        <v>260</v>
      </c>
      <c r="B54" s="34" t="s">
        <v>248</v>
      </c>
      <c r="C54" s="34" t="s">
        <v>261</v>
      </c>
      <c r="D54" s="34" t="s">
        <v>262</v>
      </c>
      <c r="E54" s="34" t="s">
        <v>59</v>
      </c>
      <c r="F54" s="34" t="s">
        <v>263</v>
      </c>
      <c r="G54" s="35"/>
      <c r="H54" s="34"/>
      <c r="I54" s="34"/>
      <c r="J54" s="34" t="s">
        <v>64</v>
      </c>
      <c r="K54" s="34"/>
      <c r="L54" s="36"/>
      <c r="M54" s="36">
        <f>IF(AND(ISNUMBER(L54),ISNUMBER(G54)),EDATE(L54,G54),"")</f>
      </c>
      <c r="N54" s="34"/>
    </row>
    <row r="55" ht="32" customHeight="1" spans="1:14" x14ac:dyDescent="0.25">
      <c r="A55" s="33" t="s">
        <v>264</v>
      </c>
      <c r="B55" s="34" t="s">
        <v>248</v>
      </c>
      <c r="C55" s="34" t="s">
        <v>265</v>
      </c>
      <c r="D55" s="34" t="s">
        <v>266</v>
      </c>
      <c r="E55" s="34" t="s">
        <v>59</v>
      </c>
      <c r="F55" s="34" t="s">
        <v>267</v>
      </c>
      <c r="G55" s="35"/>
      <c r="H55" s="34"/>
      <c r="I55" s="34"/>
      <c r="J55" s="34" t="s">
        <v>64</v>
      </c>
      <c r="K55" s="34"/>
      <c r="L55" s="36"/>
      <c r="M55" s="36">
        <f>IF(AND(ISNUMBER(L55),ISNUMBER(G55)),EDATE(L55,G55),"")</f>
      </c>
      <c r="N55" s="34"/>
    </row>
    <row r="56" ht="32" customHeight="1" spans="1:14" x14ac:dyDescent="0.25">
      <c r="A56" s="29" t="s">
        <v>268</v>
      </c>
      <c r="B56" s="30" t="s">
        <v>269</v>
      </c>
      <c r="C56" s="30" t="s">
        <v>270</v>
      </c>
      <c r="D56" s="30" t="s">
        <v>271</v>
      </c>
      <c r="E56" s="30" t="s">
        <v>47</v>
      </c>
      <c r="F56" s="30" t="s">
        <v>110</v>
      </c>
      <c r="G56" s="31">
        <v>12</v>
      </c>
      <c r="H56" s="30"/>
      <c r="I56" s="30"/>
      <c r="J56" s="30" t="s">
        <v>64</v>
      </c>
      <c r="K56" s="30"/>
      <c r="L56" s="32"/>
      <c r="M56" s="32">
        <f>IF(AND(ISNUMBER(L56),ISNUMBER(G56)),EDATE(L56,G56),"")</f>
      </c>
      <c r="N56" s="30"/>
    </row>
    <row r="57" ht="32" customHeight="1" spans="1:14" x14ac:dyDescent="0.25">
      <c r="A57" s="29" t="s">
        <v>272</v>
      </c>
      <c r="B57" s="30" t="s">
        <v>269</v>
      </c>
      <c r="C57" s="30" t="s">
        <v>270</v>
      </c>
      <c r="D57" s="30" t="s">
        <v>273</v>
      </c>
      <c r="E57" s="30" t="s">
        <v>49</v>
      </c>
      <c r="F57" s="30" t="s">
        <v>110</v>
      </c>
      <c r="G57" s="31">
        <v>12</v>
      </c>
      <c r="H57" s="30"/>
      <c r="I57" s="30"/>
      <c r="J57" s="30" t="s">
        <v>64</v>
      </c>
      <c r="K57" s="30"/>
      <c r="L57" s="32"/>
      <c r="M57" s="32">
        <f>IF(AND(ISNUMBER(L57),ISNUMBER(G57)),EDATE(L57,G57),"")</f>
      </c>
      <c r="N57" s="30"/>
    </row>
    <row r="58" ht="32" customHeight="1" spans="1:14" x14ac:dyDescent="0.25">
      <c r="A58" s="29" t="s">
        <v>274</v>
      </c>
      <c r="B58" s="30" t="s">
        <v>269</v>
      </c>
      <c r="C58" s="30" t="s">
        <v>270</v>
      </c>
      <c r="D58" s="30" t="s">
        <v>275</v>
      </c>
      <c r="E58" s="30" t="s">
        <v>49</v>
      </c>
      <c r="F58" s="30" t="s">
        <v>110</v>
      </c>
      <c r="G58" s="31">
        <v>12</v>
      </c>
      <c r="H58" s="30"/>
      <c r="I58" s="30"/>
      <c r="J58" s="30" t="s">
        <v>64</v>
      </c>
      <c r="K58" s="30"/>
      <c r="L58" s="32"/>
      <c r="M58" s="32">
        <f>IF(AND(ISNUMBER(L58),ISNUMBER(G58)),EDATE(L58,G58),"")</f>
      </c>
      <c r="N58" s="30"/>
    </row>
    <row r="59" ht="32" customHeight="1" spans="1:14" x14ac:dyDescent="0.25">
      <c r="A59" s="29" t="s">
        <v>276</v>
      </c>
      <c r="B59" s="30" t="s">
        <v>269</v>
      </c>
      <c r="C59" s="30" t="s">
        <v>270</v>
      </c>
      <c r="D59" s="30" t="s">
        <v>277</v>
      </c>
      <c r="E59" s="30" t="s">
        <v>49</v>
      </c>
      <c r="F59" s="30" t="s">
        <v>110</v>
      </c>
      <c r="G59" s="31">
        <v>12</v>
      </c>
      <c r="H59" s="30"/>
      <c r="I59" s="30"/>
      <c r="J59" s="30" t="s">
        <v>64</v>
      </c>
      <c r="K59" s="30"/>
      <c r="L59" s="32"/>
      <c r="M59" s="32">
        <f>IF(AND(ISNUMBER(L59),ISNUMBER(G59)),EDATE(L59,G59),"")</f>
      </c>
      <c r="N59" s="30"/>
    </row>
    <row r="60" ht="32" customHeight="1" spans="1:14" x14ac:dyDescent="0.25">
      <c r="A60" s="29" t="s">
        <v>278</v>
      </c>
      <c r="B60" s="30" t="s">
        <v>269</v>
      </c>
      <c r="C60" s="30" t="s">
        <v>279</v>
      </c>
      <c r="D60" s="30" t="s">
        <v>280</v>
      </c>
      <c r="E60" s="30" t="s">
        <v>59</v>
      </c>
      <c r="F60" s="30" t="s">
        <v>110</v>
      </c>
      <c r="G60" s="31">
        <v>12</v>
      </c>
      <c r="H60" s="30"/>
      <c r="I60" s="30"/>
      <c r="J60" s="30" t="s">
        <v>64</v>
      </c>
      <c r="K60" s="30"/>
      <c r="L60" s="32"/>
      <c r="M60" s="32">
        <f>IF(AND(ISNUMBER(L60),ISNUMBER(G60)),EDATE(L60,G60),"")</f>
      </c>
      <c r="N60" s="30"/>
    </row>
    <row r="61" ht="32" customHeight="1" spans="1:14" x14ac:dyDescent="0.25">
      <c r="A61" s="29" t="s">
        <v>281</v>
      </c>
      <c r="B61" s="30" t="s">
        <v>269</v>
      </c>
      <c r="C61" s="30" t="s">
        <v>282</v>
      </c>
      <c r="D61" s="30" t="s">
        <v>283</v>
      </c>
      <c r="E61" s="30" t="s">
        <v>53</v>
      </c>
      <c r="F61" s="30" t="s">
        <v>284</v>
      </c>
      <c r="G61" s="31">
        <v>12</v>
      </c>
      <c r="H61" s="30"/>
      <c r="I61" s="30"/>
      <c r="J61" s="30" t="s">
        <v>64</v>
      </c>
      <c r="K61" s="30"/>
      <c r="L61" s="32"/>
      <c r="M61" s="32">
        <f>IF(AND(ISNUMBER(L61),ISNUMBER(G61)),EDATE(L61,G61),"")</f>
      </c>
      <c r="N61" s="30"/>
    </row>
    <row r="62" ht="32" customHeight="1" spans="1:14" x14ac:dyDescent="0.25">
      <c r="A62" s="29" t="s">
        <v>285</v>
      </c>
      <c r="B62" s="30" t="s">
        <v>269</v>
      </c>
      <c r="C62" s="30" t="s">
        <v>286</v>
      </c>
      <c r="D62" s="30" t="s">
        <v>287</v>
      </c>
      <c r="E62" s="30" t="s">
        <v>53</v>
      </c>
      <c r="F62" s="30" t="s">
        <v>110</v>
      </c>
      <c r="G62" s="31">
        <v>12</v>
      </c>
      <c r="H62" s="30"/>
      <c r="I62" s="30"/>
      <c r="J62" s="30" t="s">
        <v>64</v>
      </c>
      <c r="K62" s="30"/>
      <c r="L62" s="32"/>
      <c r="M62" s="32">
        <f>IF(AND(ISNUMBER(L62),ISNUMBER(G62)),EDATE(L62,G62),"")</f>
      </c>
      <c r="N62" s="30"/>
    </row>
    <row r="63" ht="19" customHeight="1" spans="1:14" x14ac:dyDescent="0.25">
      <c r="A63" s="29" t="s">
        <v>288</v>
      </c>
      <c r="B63" s="30" t="s">
        <v>269</v>
      </c>
      <c r="C63" s="30" t="s">
        <v>289</v>
      </c>
      <c r="D63" s="30" t="s">
        <v>290</v>
      </c>
      <c r="E63" s="30" t="s">
        <v>59</v>
      </c>
      <c r="F63" s="30" t="s">
        <v>291</v>
      </c>
      <c r="G63" s="31"/>
      <c r="H63" s="30"/>
      <c r="I63" s="30"/>
      <c r="J63" s="30" t="s">
        <v>64</v>
      </c>
      <c r="K63" s="30"/>
      <c r="L63" s="32"/>
      <c r="M63" s="32">
        <f>IF(AND(ISNUMBER(L63),ISNUMBER(G63)),EDATE(L63,G63),"")</f>
      </c>
      <c r="N63" s="30"/>
    </row>
    <row r="64" ht="32" customHeight="1" spans="1:14" x14ac:dyDescent="0.25">
      <c r="A64" s="33" t="s">
        <v>292</v>
      </c>
      <c r="B64" s="34" t="s">
        <v>293</v>
      </c>
      <c r="C64" s="34" t="s">
        <v>294</v>
      </c>
      <c r="D64" s="34" t="s">
        <v>295</v>
      </c>
      <c r="E64" s="34" t="s">
        <v>47</v>
      </c>
      <c r="F64" s="34" t="s">
        <v>110</v>
      </c>
      <c r="G64" s="35">
        <v>12</v>
      </c>
      <c r="H64" s="34"/>
      <c r="I64" s="34"/>
      <c r="J64" s="34" t="s">
        <v>64</v>
      </c>
      <c r="K64" s="34"/>
      <c r="L64" s="36"/>
      <c r="M64" s="36">
        <f>IF(AND(ISNUMBER(L64),ISNUMBER(G64)),EDATE(L64,G64),"")</f>
      </c>
      <c r="N64" s="34"/>
    </row>
    <row r="65" ht="32" customHeight="1" spans="1:14" x14ac:dyDescent="0.25">
      <c r="A65" s="33" t="s">
        <v>296</v>
      </c>
      <c r="B65" s="34" t="s">
        <v>293</v>
      </c>
      <c r="C65" s="34" t="s">
        <v>294</v>
      </c>
      <c r="D65" s="34" t="s">
        <v>297</v>
      </c>
      <c r="E65" s="34" t="s">
        <v>49</v>
      </c>
      <c r="F65" s="34" t="s">
        <v>110</v>
      </c>
      <c r="G65" s="35">
        <v>12</v>
      </c>
      <c r="H65" s="34"/>
      <c r="I65" s="34"/>
      <c r="J65" s="34" t="s">
        <v>64</v>
      </c>
      <c r="K65" s="34"/>
      <c r="L65" s="36"/>
      <c r="M65" s="36">
        <f>IF(AND(ISNUMBER(L65),ISNUMBER(G65)),EDATE(L65,G65),"")</f>
      </c>
      <c r="N65" s="34"/>
    </row>
    <row r="66" ht="32" customHeight="1" spans="1:14" x14ac:dyDescent="0.25">
      <c r="A66" s="33" t="s">
        <v>298</v>
      </c>
      <c r="B66" s="34" t="s">
        <v>293</v>
      </c>
      <c r="C66" s="34" t="s">
        <v>294</v>
      </c>
      <c r="D66" s="34" t="s">
        <v>299</v>
      </c>
      <c r="E66" s="34" t="s">
        <v>49</v>
      </c>
      <c r="F66" s="34" t="s">
        <v>110</v>
      </c>
      <c r="G66" s="35">
        <v>12</v>
      </c>
      <c r="H66" s="34"/>
      <c r="I66" s="34"/>
      <c r="J66" s="34" t="s">
        <v>64</v>
      </c>
      <c r="K66" s="34"/>
      <c r="L66" s="36"/>
      <c r="M66" s="36">
        <f>IF(AND(ISNUMBER(L66),ISNUMBER(G66)),EDATE(L66,G66),"")</f>
      </c>
      <c r="N66" s="34"/>
    </row>
    <row r="67" ht="32" customHeight="1" spans="1:14" x14ac:dyDescent="0.25">
      <c r="A67" s="33" t="s">
        <v>300</v>
      </c>
      <c r="B67" s="34" t="s">
        <v>293</v>
      </c>
      <c r="C67" s="34" t="s">
        <v>294</v>
      </c>
      <c r="D67" s="34" t="s">
        <v>301</v>
      </c>
      <c r="E67" s="34" t="s">
        <v>49</v>
      </c>
      <c r="F67" s="34" t="s">
        <v>110</v>
      </c>
      <c r="G67" s="35">
        <v>12</v>
      </c>
      <c r="H67" s="34"/>
      <c r="I67" s="34"/>
      <c r="J67" s="34" t="s">
        <v>64</v>
      </c>
      <c r="K67" s="34"/>
      <c r="L67" s="36"/>
      <c r="M67" s="36">
        <f>IF(AND(ISNUMBER(L67),ISNUMBER(G67)),EDATE(L67,G67),"")</f>
      </c>
      <c r="N67" s="34"/>
    </row>
    <row r="68" ht="32" customHeight="1" spans="1:14" x14ac:dyDescent="0.25">
      <c r="A68" s="33" t="s">
        <v>302</v>
      </c>
      <c r="B68" s="34" t="s">
        <v>293</v>
      </c>
      <c r="C68" s="34" t="s">
        <v>303</v>
      </c>
      <c r="D68" s="34" t="s">
        <v>304</v>
      </c>
      <c r="E68" s="34" t="s">
        <v>59</v>
      </c>
      <c r="F68" s="34" t="s">
        <v>110</v>
      </c>
      <c r="G68" s="35">
        <v>12</v>
      </c>
      <c r="H68" s="34"/>
      <c r="I68" s="34"/>
      <c r="J68" s="34" t="s">
        <v>64</v>
      </c>
      <c r="K68" s="34"/>
      <c r="L68" s="36"/>
      <c r="M68" s="36">
        <f>IF(AND(ISNUMBER(L68),ISNUMBER(G68)),EDATE(L68,G68),"")</f>
      </c>
      <c r="N68" s="34"/>
    </row>
    <row r="69" ht="32" customHeight="1" spans="1:14" x14ac:dyDescent="0.25">
      <c r="A69" s="33" t="s">
        <v>305</v>
      </c>
      <c r="B69" s="34" t="s">
        <v>293</v>
      </c>
      <c r="C69" s="34" t="s">
        <v>306</v>
      </c>
      <c r="D69" s="34" t="s">
        <v>307</v>
      </c>
      <c r="E69" s="34" t="s">
        <v>49</v>
      </c>
      <c r="F69" s="34" t="s">
        <v>110</v>
      </c>
      <c r="G69" s="35">
        <v>12</v>
      </c>
      <c r="H69" s="34"/>
      <c r="I69" s="34"/>
      <c r="J69" s="34" t="s">
        <v>64</v>
      </c>
      <c r="K69" s="34"/>
      <c r="L69" s="36"/>
      <c r="M69" s="36">
        <f>IF(AND(ISNUMBER(L69),ISNUMBER(G69)),EDATE(L69,G69),"")</f>
      </c>
      <c r="N69" s="34"/>
    </row>
    <row r="70" ht="32" customHeight="1" spans="1:14" x14ac:dyDescent="0.25">
      <c r="A70" s="33" t="s">
        <v>308</v>
      </c>
      <c r="B70" s="34" t="s">
        <v>293</v>
      </c>
      <c r="C70" s="34" t="s">
        <v>309</v>
      </c>
      <c r="D70" s="34" t="s">
        <v>310</v>
      </c>
      <c r="E70" s="34" t="s">
        <v>59</v>
      </c>
      <c r="F70" s="34" t="s">
        <v>311</v>
      </c>
      <c r="G70" s="35"/>
      <c r="H70" s="34"/>
      <c r="I70" s="34"/>
      <c r="J70" s="34" t="s">
        <v>64</v>
      </c>
      <c r="K70" s="34"/>
      <c r="L70" s="36"/>
      <c r="M70" s="36">
        <f>IF(AND(ISNUMBER(L70),ISNUMBER(G70)),EDATE(L70,G70),"")</f>
      </c>
      <c r="N70" s="34"/>
    </row>
    <row r="71" ht="32" customHeight="1" spans="1:14" x14ac:dyDescent="0.25">
      <c r="A71" s="33" t="s">
        <v>312</v>
      </c>
      <c r="B71" s="34" t="s">
        <v>293</v>
      </c>
      <c r="C71" s="34" t="s">
        <v>313</v>
      </c>
      <c r="D71" s="34" t="s">
        <v>314</v>
      </c>
      <c r="E71" s="34" t="s">
        <v>59</v>
      </c>
      <c r="F71" s="34" t="s">
        <v>315</v>
      </c>
      <c r="G71" s="35"/>
      <c r="H71" s="34"/>
      <c r="I71" s="34"/>
      <c r="J71" s="34" t="s">
        <v>64</v>
      </c>
      <c r="K71" s="34"/>
      <c r="L71" s="36"/>
      <c r="M71" s="36">
        <f>IF(AND(ISNUMBER(L71),ISNUMBER(G71)),EDATE(L71,G71),"")</f>
      </c>
      <c r="N71" s="34"/>
    </row>
    <row r="72" ht="32" customHeight="1" spans="1:14" x14ac:dyDescent="0.25">
      <c r="A72" s="29" t="s">
        <v>316</v>
      </c>
      <c r="B72" s="30" t="s">
        <v>317</v>
      </c>
      <c r="C72" s="30" t="s">
        <v>318</v>
      </c>
      <c r="D72" s="30" t="s">
        <v>319</v>
      </c>
      <c r="E72" s="30" t="s">
        <v>47</v>
      </c>
      <c r="F72" s="30" t="s">
        <v>110</v>
      </c>
      <c r="G72" s="31">
        <v>12</v>
      </c>
      <c r="H72" s="30"/>
      <c r="I72" s="30"/>
      <c r="J72" s="30" t="s">
        <v>64</v>
      </c>
      <c r="K72" s="30"/>
      <c r="L72" s="32"/>
      <c r="M72" s="32">
        <f>IF(AND(ISNUMBER(L72),ISNUMBER(G72)),EDATE(L72,G72),"")</f>
      </c>
      <c r="N72" s="30"/>
    </row>
    <row r="73" ht="32" customHeight="1" spans="1:14" x14ac:dyDescent="0.25">
      <c r="A73" s="29" t="s">
        <v>320</v>
      </c>
      <c r="B73" s="30" t="s">
        <v>317</v>
      </c>
      <c r="C73" s="30" t="s">
        <v>318</v>
      </c>
      <c r="D73" s="30" t="s">
        <v>321</v>
      </c>
      <c r="E73" s="30" t="s">
        <v>49</v>
      </c>
      <c r="F73" s="30" t="s">
        <v>110</v>
      </c>
      <c r="G73" s="31">
        <v>12</v>
      </c>
      <c r="H73" s="30"/>
      <c r="I73" s="30"/>
      <c r="J73" s="30" t="s">
        <v>64</v>
      </c>
      <c r="K73" s="30"/>
      <c r="L73" s="32"/>
      <c r="M73" s="32">
        <f>IF(AND(ISNUMBER(L73),ISNUMBER(G73)),EDATE(L73,G73),"")</f>
      </c>
      <c r="N73" s="30"/>
    </row>
    <row r="74" ht="32" customHeight="1" spans="1:14" x14ac:dyDescent="0.25">
      <c r="A74" s="29" t="s">
        <v>322</v>
      </c>
      <c r="B74" s="30" t="s">
        <v>317</v>
      </c>
      <c r="C74" s="30" t="s">
        <v>318</v>
      </c>
      <c r="D74" s="30" t="s">
        <v>323</v>
      </c>
      <c r="E74" s="30" t="s">
        <v>49</v>
      </c>
      <c r="F74" s="30" t="s">
        <v>110</v>
      </c>
      <c r="G74" s="31">
        <v>12</v>
      </c>
      <c r="H74" s="30"/>
      <c r="I74" s="30"/>
      <c r="J74" s="30" t="s">
        <v>64</v>
      </c>
      <c r="K74" s="30"/>
      <c r="L74" s="32"/>
      <c r="M74" s="32">
        <f>IF(AND(ISNUMBER(L74),ISNUMBER(G74)),EDATE(L74,G74),"")</f>
      </c>
      <c r="N74" s="30"/>
    </row>
    <row r="75" ht="32" customHeight="1" spans="1:14" x14ac:dyDescent="0.25">
      <c r="A75" s="29" t="s">
        <v>324</v>
      </c>
      <c r="B75" s="30" t="s">
        <v>317</v>
      </c>
      <c r="C75" s="30" t="s">
        <v>318</v>
      </c>
      <c r="D75" s="30" t="s">
        <v>325</v>
      </c>
      <c r="E75" s="30" t="s">
        <v>49</v>
      </c>
      <c r="F75" s="30" t="s">
        <v>110</v>
      </c>
      <c r="G75" s="31">
        <v>12</v>
      </c>
      <c r="H75" s="30"/>
      <c r="I75" s="30"/>
      <c r="J75" s="30" t="s">
        <v>64</v>
      </c>
      <c r="K75" s="30"/>
      <c r="L75" s="32"/>
      <c r="M75" s="32">
        <f>IF(AND(ISNUMBER(L75),ISNUMBER(G75)),EDATE(L75,G75),"")</f>
      </c>
      <c r="N75" s="30"/>
    </row>
    <row r="76" ht="32" customHeight="1" spans="1:14" x14ac:dyDescent="0.25">
      <c r="A76" s="29" t="s">
        <v>326</v>
      </c>
      <c r="B76" s="30" t="s">
        <v>317</v>
      </c>
      <c r="C76" s="30" t="s">
        <v>318</v>
      </c>
      <c r="D76" s="30" t="s">
        <v>327</v>
      </c>
      <c r="E76" s="30" t="s">
        <v>49</v>
      </c>
      <c r="F76" s="30" t="s">
        <v>110</v>
      </c>
      <c r="G76" s="31">
        <v>12</v>
      </c>
      <c r="H76" s="30"/>
      <c r="I76" s="30"/>
      <c r="J76" s="30" t="s">
        <v>64</v>
      </c>
      <c r="K76" s="30"/>
      <c r="L76" s="32"/>
      <c r="M76" s="32">
        <f>IF(AND(ISNUMBER(L76),ISNUMBER(G76)),EDATE(L76,G76),"")</f>
      </c>
      <c r="N76" s="30"/>
    </row>
    <row r="77" ht="32" customHeight="1" spans="1:14" x14ac:dyDescent="0.25">
      <c r="A77" s="29" t="s">
        <v>328</v>
      </c>
      <c r="B77" s="30" t="s">
        <v>317</v>
      </c>
      <c r="C77" s="30" t="s">
        <v>329</v>
      </c>
      <c r="D77" s="30" t="s">
        <v>330</v>
      </c>
      <c r="E77" s="30" t="s">
        <v>59</v>
      </c>
      <c r="F77" s="30" t="s">
        <v>110</v>
      </c>
      <c r="G77" s="31">
        <v>12</v>
      </c>
      <c r="H77" s="30"/>
      <c r="I77" s="30"/>
      <c r="J77" s="30" t="s">
        <v>64</v>
      </c>
      <c r="K77" s="30"/>
      <c r="L77" s="32"/>
      <c r="M77" s="32">
        <f>IF(AND(ISNUMBER(L77),ISNUMBER(G77)),EDATE(L77,G77),"")</f>
      </c>
      <c r="N77" s="30"/>
    </row>
    <row r="78" ht="32" customHeight="1" spans="1:14" x14ac:dyDescent="0.25">
      <c r="A78" s="29" t="s">
        <v>331</v>
      </c>
      <c r="B78" s="30" t="s">
        <v>317</v>
      </c>
      <c r="C78" s="30" t="s">
        <v>332</v>
      </c>
      <c r="D78" s="30" t="s">
        <v>333</v>
      </c>
      <c r="E78" s="30" t="s">
        <v>49</v>
      </c>
      <c r="F78" s="30" t="s">
        <v>110</v>
      </c>
      <c r="G78" s="31">
        <v>12</v>
      </c>
      <c r="H78" s="30"/>
      <c r="I78" s="30"/>
      <c r="J78" s="30" t="s">
        <v>64</v>
      </c>
      <c r="K78" s="30"/>
      <c r="L78" s="32"/>
      <c r="M78" s="32">
        <f>IF(AND(ISNUMBER(L78),ISNUMBER(G78)),EDATE(L78,G78),"")</f>
      </c>
      <c r="N78" s="30"/>
    </row>
    <row r="79" ht="32" customHeight="1" spans="1:14" x14ac:dyDescent="0.25">
      <c r="A79" s="29" t="s">
        <v>334</v>
      </c>
      <c r="B79" s="30" t="s">
        <v>317</v>
      </c>
      <c r="C79" s="30" t="s">
        <v>335</v>
      </c>
      <c r="D79" s="30" t="s">
        <v>336</v>
      </c>
      <c r="E79" s="30" t="s">
        <v>53</v>
      </c>
      <c r="F79" s="30" t="s">
        <v>110</v>
      </c>
      <c r="G79" s="31">
        <v>12</v>
      </c>
      <c r="H79" s="30"/>
      <c r="I79" s="30"/>
      <c r="J79" s="30" t="s">
        <v>64</v>
      </c>
      <c r="K79" s="30"/>
      <c r="L79" s="32"/>
      <c r="M79" s="32">
        <f>IF(AND(ISNUMBER(L79),ISNUMBER(G79)),EDATE(L79,G79),"")</f>
      </c>
      <c r="N79" s="30"/>
    </row>
    <row r="80" ht="19" customHeight="1" spans="1:14" x14ac:dyDescent="0.25">
      <c r="A80" s="29" t="s">
        <v>337</v>
      </c>
      <c r="B80" s="30" t="s">
        <v>317</v>
      </c>
      <c r="C80" s="30" t="s">
        <v>338</v>
      </c>
      <c r="D80" s="30" t="s">
        <v>339</v>
      </c>
      <c r="E80" s="30" t="s">
        <v>59</v>
      </c>
      <c r="F80" s="30" t="s">
        <v>340</v>
      </c>
      <c r="G80" s="31">
        <v>3</v>
      </c>
      <c r="H80" s="30"/>
      <c r="I80" s="30"/>
      <c r="J80" s="30" t="s">
        <v>64</v>
      </c>
      <c r="K80" s="30"/>
      <c r="L80" s="32"/>
      <c r="M80" s="32">
        <f>IF(AND(ISNUMBER(L80),ISNUMBER(G80)),EDATE(L80,G80),"")</f>
      </c>
      <c r="N80" s="30"/>
    </row>
    <row r="81" ht="32" customHeight="1" spans="1:14" x14ac:dyDescent="0.25">
      <c r="A81" s="29" t="s">
        <v>341</v>
      </c>
      <c r="B81" s="30" t="s">
        <v>317</v>
      </c>
      <c r="C81" s="30" t="s">
        <v>342</v>
      </c>
      <c r="D81" s="30" t="s">
        <v>343</v>
      </c>
      <c r="E81" s="30" t="s">
        <v>59</v>
      </c>
      <c r="F81" s="30" t="s">
        <v>344</v>
      </c>
      <c r="G81" s="31">
        <v>3</v>
      </c>
      <c r="H81" s="30"/>
      <c r="I81" s="30"/>
      <c r="J81" s="30" t="s">
        <v>64</v>
      </c>
      <c r="K81" s="30"/>
      <c r="L81" s="32"/>
      <c r="M81" s="32">
        <f>IF(AND(ISNUMBER(L81),ISNUMBER(G81)),EDATE(L81,G81),"")</f>
      </c>
      <c r="N81" s="30"/>
    </row>
    <row r="82" ht="45" customHeight="1" spans="1:14" x14ac:dyDescent="0.25">
      <c r="A82" s="29" t="s">
        <v>345</v>
      </c>
      <c r="B82" s="30" t="s">
        <v>317</v>
      </c>
      <c r="C82" s="30" t="s">
        <v>346</v>
      </c>
      <c r="D82" s="30" t="s">
        <v>347</v>
      </c>
      <c r="E82" s="30" t="s">
        <v>59</v>
      </c>
      <c r="F82" s="30" t="s">
        <v>348</v>
      </c>
      <c r="G82" s="31">
        <v>3</v>
      </c>
      <c r="H82" s="30"/>
      <c r="I82" s="30"/>
      <c r="J82" s="30" t="s">
        <v>64</v>
      </c>
      <c r="K82" s="30"/>
      <c r="L82" s="32"/>
      <c r="M82" s="32">
        <f>IF(AND(ISNUMBER(L82),ISNUMBER(G82)),EDATE(L82,G82),"")</f>
      </c>
      <c r="N82" s="30" t="s">
        <v>349</v>
      </c>
    </row>
    <row r="83" ht="32" customHeight="1" spans="1:14" x14ac:dyDescent="0.25">
      <c r="A83" s="29" t="s">
        <v>350</v>
      </c>
      <c r="B83" s="30" t="s">
        <v>317</v>
      </c>
      <c r="C83" s="30" t="s">
        <v>351</v>
      </c>
      <c r="D83" s="30" t="s">
        <v>352</v>
      </c>
      <c r="E83" s="30" t="s">
        <v>59</v>
      </c>
      <c r="F83" s="30" t="s">
        <v>353</v>
      </c>
      <c r="G83" s="31">
        <v>12</v>
      </c>
      <c r="H83" s="30"/>
      <c r="I83" s="30"/>
      <c r="J83" s="30" t="s">
        <v>64</v>
      </c>
      <c r="K83" s="30"/>
      <c r="L83" s="32"/>
      <c r="M83" s="32">
        <f>IF(AND(ISNUMBER(L83),ISNUMBER(G83)),EDATE(L83,G83),"")</f>
      </c>
      <c r="N83" s="30"/>
    </row>
    <row r="84" ht="45" customHeight="1" spans="1:14" x14ac:dyDescent="0.25">
      <c r="A84" s="33" t="s">
        <v>354</v>
      </c>
      <c r="B84" s="34" t="s">
        <v>355</v>
      </c>
      <c r="C84" s="34" t="s">
        <v>356</v>
      </c>
      <c r="D84" s="34" t="s">
        <v>357</v>
      </c>
      <c r="E84" s="34" t="s">
        <v>47</v>
      </c>
      <c r="F84" s="34" t="s">
        <v>358</v>
      </c>
      <c r="G84" s="35">
        <v>12</v>
      </c>
      <c r="H84" s="34"/>
      <c r="I84" s="34"/>
      <c r="J84" s="34" t="s">
        <v>64</v>
      </c>
      <c r="K84" s="34"/>
      <c r="L84" s="36"/>
      <c r="M84" s="36">
        <f>IF(AND(ISNUMBER(L84),ISNUMBER(G84)),EDATE(L84,G84),"")</f>
      </c>
      <c r="N84" s="34"/>
    </row>
    <row r="85" ht="45" customHeight="1" spans="1:14" x14ac:dyDescent="0.25">
      <c r="A85" s="33" t="s">
        <v>359</v>
      </c>
      <c r="B85" s="34" t="s">
        <v>355</v>
      </c>
      <c r="C85" s="34" t="s">
        <v>360</v>
      </c>
      <c r="D85" s="34" t="s">
        <v>361</v>
      </c>
      <c r="E85" s="34" t="s">
        <v>59</v>
      </c>
      <c r="F85" s="34" t="s">
        <v>110</v>
      </c>
      <c r="G85" s="35">
        <v>12</v>
      </c>
      <c r="H85" s="34"/>
      <c r="I85" s="34"/>
      <c r="J85" s="34" t="s">
        <v>64</v>
      </c>
      <c r="K85" s="34"/>
      <c r="L85" s="36"/>
      <c r="M85" s="36">
        <f>IF(AND(ISNUMBER(L85),ISNUMBER(G85)),EDATE(L85,G85),"")</f>
      </c>
      <c r="N85" s="34"/>
    </row>
    <row r="86" ht="45" customHeight="1" spans="1:14" x14ac:dyDescent="0.25">
      <c r="A86" s="33" t="s">
        <v>362</v>
      </c>
      <c r="B86" s="34" t="s">
        <v>355</v>
      </c>
      <c r="C86" s="34" t="s">
        <v>363</v>
      </c>
      <c r="D86" s="34" t="s">
        <v>364</v>
      </c>
      <c r="E86" s="34" t="s">
        <v>59</v>
      </c>
      <c r="F86" s="34" t="s">
        <v>110</v>
      </c>
      <c r="G86" s="35">
        <v>12</v>
      </c>
      <c r="H86" s="34"/>
      <c r="I86" s="34"/>
      <c r="J86" s="34" t="s">
        <v>64</v>
      </c>
      <c r="K86" s="34"/>
      <c r="L86" s="36"/>
      <c r="M86" s="36">
        <f>IF(AND(ISNUMBER(L86),ISNUMBER(G86)),EDATE(L86,G86),"")</f>
      </c>
      <c r="N86" s="34"/>
    </row>
    <row r="87" ht="32" customHeight="1" spans="1:14" x14ac:dyDescent="0.25">
      <c r="A87" s="33" t="s">
        <v>365</v>
      </c>
      <c r="B87" s="34" t="s">
        <v>355</v>
      </c>
      <c r="C87" s="34" t="s">
        <v>366</v>
      </c>
      <c r="D87" s="34" t="s">
        <v>367</v>
      </c>
      <c r="E87" s="34" t="s">
        <v>47</v>
      </c>
      <c r="F87" s="34" t="s">
        <v>110</v>
      </c>
      <c r="G87" s="35">
        <v>12</v>
      </c>
      <c r="H87" s="34"/>
      <c r="I87" s="34"/>
      <c r="J87" s="34" t="s">
        <v>64</v>
      </c>
      <c r="K87" s="34"/>
      <c r="L87" s="36"/>
      <c r="M87" s="36">
        <f>IF(AND(ISNUMBER(L87),ISNUMBER(G87)),EDATE(L87,G87),"")</f>
      </c>
      <c r="N87" s="34"/>
    </row>
    <row r="88" ht="32" customHeight="1" spans="1:14" x14ac:dyDescent="0.25">
      <c r="A88" s="33" t="s">
        <v>368</v>
      </c>
      <c r="B88" s="34" t="s">
        <v>355</v>
      </c>
      <c r="C88" s="34" t="s">
        <v>369</v>
      </c>
      <c r="D88" s="34" t="s">
        <v>370</v>
      </c>
      <c r="E88" s="34" t="s">
        <v>49</v>
      </c>
      <c r="F88" s="34" t="s">
        <v>110</v>
      </c>
      <c r="G88" s="35">
        <v>12</v>
      </c>
      <c r="H88" s="34"/>
      <c r="I88" s="34"/>
      <c r="J88" s="34" t="s">
        <v>64</v>
      </c>
      <c r="K88" s="34"/>
      <c r="L88" s="36"/>
      <c r="M88" s="36">
        <f>IF(AND(ISNUMBER(L88),ISNUMBER(G88)),EDATE(L88,G88),"")</f>
      </c>
      <c r="N88" s="34"/>
    </row>
    <row r="89" ht="45" customHeight="1" spans="1:14" x14ac:dyDescent="0.25">
      <c r="A89" s="33" t="s">
        <v>371</v>
      </c>
      <c r="B89" s="34" t="s">
        <v>355</v>
      </c>
      <c r="C89" s="34" t="s">
        <v>369</v>
      </c>
      <c r="D89" s="34" t="s">
        <v>372</v>
      </c>
      <c r="E89" s="34" t="s">
        <v>57</v>
      </c>
      <c r="F89" s="34" t="s">
        <v>373</v>
      </c>
      <c r="G89" s="35">
        <v>12</v>
      </c>
      <c r="H89" s="34"/>
      <c r="I89" s="34"/>
      <c r="J89" s="34" t="s">
        <v>64</v>
      </c>
      <c r="K89" s="34"/>
      <c r="L89" s="36"/>
      <c r="M89" s="36">
        <f>IF(AND(ISNUMBER(L89),ISNUMBER(G89)),EDATE(L89,G89),"")</f>
      </c>
      <c r="N89" s="34"/>
    </row>
    <row r="90" ht="32" customHeight="1" spans="1:14" x14ac:dyDescent="0.25">
      <c r="A90" s="33" t="s">
        <v>374</v>
      </c>
      <c r="B90" s="34" t="s">
        <v>355</v>
      </c>
      <c r="C90" s="34" t="s">
        <v>375</v>
      </c>
      <c r="D90" s="34" t="s">
        <v>376</v>
      </c>
      <c r="E90" s="34" t="s">
        <v>59</v>
      </c>
      <c r="F90" s="34" t="s">
        <v>377</v>
      </c>
      <c r="G90" s="35">
        <v>12</v>
      </c>
      <c r="H90" s="34"/>
      <c r="I90" s="34"/>
      <c r="J90" s="34" t="s">
        <v>64</v>
      </c>
      <c r="K90" s="34"/>
      <c r="L90" s="36"/>
      <c r="M90" s="36">
        <f>IF(AND(ISNUMBER(L90),ISNUMBER(G90)),EDATE(L90,G90),"")</f>
      </c>
      <c r="N90" s="34"/>
    </row>
    <row r="91" ht="32" customHeight="1" spans="1:14" x14ac:dyDescent="0.25">
      <c r="A91" s="33" t="s">
        <v>378</v>
      </c>
      <c r="B91" s="34" t="s">
        <v>355</v>
      </c>
      <c r="C91" s="34" t="s">
        <v>379</v>
      </c>
      <c r="D91" s="34" t="s">
        <v>380</v>
      </c>
      <c r="E91" s="34" t="s">
        <v>59</v>
      </c>
      <c r="F91" s="34" t="s">
        <v>381</v>
      </c>
      <c r="G91" s="35">
        <v>12</v>
      </c>
      <c r="H91" s="34"/>
      <c r="I91" s="34"/>
      <c r="J91" s="34" t="s">
        <v>64</v>
      </c>
      <c r="K91" s="34"/>
      <c r="L91" s="36"/>
      <c r="M91" s="36">
        <f>IF(AND(ISNUMBER(L91),ISNUMBER(G91)),EDATE(L91,G91),"")</f>
      </c>
      <c r="N91" s="34"/>
    </row>
    <row r="92" ht="32" customHeight="1" spans="1:14" x14ac:dyDescent="0.25">
      <c r="A92" s="33" t="s">
        <v>382</v>
      </c>
      <c r="B92" s="34" t="s">
        <v>355</v>
      </c>
      <c r="C92" s="34" t="s">
        <v>383</v>
      </c>
      <c r="D92" s="34" t="s">
        <v>384</v>
      </c>
      <c r="E92" s="34" t="s">
        <v>59</v>
      </c>
      <c r="F92" s="34" t="s">
        <v>110</v>
      </c>
      <c r="G92" s="35">
        <v>12</v>
      </c>
      <c r="H92" s="34"/>
      <c r="I92" s="34"/>
      <c r="J92" s="34" t="s">
        <v>64</v>
      </c>
      <c r="K92" s="34"/>
      <c r="L92" s="36"/>
      <c r="M92" s="36">
        <f>IF(AND(ISNUMBER(L92),ISNUMBER(G92)),EDATE(L92,G92),"")</f>
      </c>
      <c r="N92" s="34"/>
    </row>
    <row r="93" ht="32" customHeight="1" spans="1:14" x14ac:dyDescent="0.25">
      <c r="A93" s="33" t="s">
        <v>385</v>
      </c>
      <c r="B93" s="34" t="s">
        <v>355</v>
      </c>
      <c r="C93" s="34" t="s">
        <v>386</v>
      </c>
      <c r="D93" s="34" t="s">
        <v>387</v>
      </c>
      <c r="E93" s="34" t="s">
        <v>59</v>
      </c>
      <c r="F93" s="34" t="s">
        <v>388</v>
      </c>
      <c r="G93" s="35">
        <v>3</v>
      </c>
      <c r="H93" s="34"/>
      <c r="I93" s="34"/>
      <c r="J93" s="34" t="s">
        <v>64</v>
      </c>
      <c r="K93" s="34"/>
      <c r="L93" s="36"/>
      <c r="M93" s="36">
        <f>IF(AND(ISNUMBER(L93),ISNUMBER(G93)),EDATE(L93,G93),"")</f>
      </c>
      <c r="N93" s="34"/>
    </row>
    <row r="94" ht="32" customHeight="1" spans="1:14" x14ac:dyDescent="0.25">
      <c r="A94" s="33" t="s">
        <v>389</v>
      </c>
      <c r="B94" s="34" t="s">
        <v>355</v>
      </c>
      <c r="C94" s="34" t="s">
        <v>390</v>
      </c>
      <c r="D94" s="34" t="s">
        <v>391</v>
      </c>
      <c r="E94" s="34" t="s">
        <v>53</v>
      </c>
      <c r="F94" s="34" t="s">
        <v>110</v>
      </c>
      <c r="G94" s="35">
        <v>12</v>
      </c>
      <c r="H94" s="34"/>
      <c r="I94" s="34"/>
      <c r="J94" s="34" t="s">
        <v>64</v>
      </c>
      <c r="K94" s="34"/>
      <c r="L94" s="36"/>
      <c r="M94" s="36">
        <f>IF(AND(ISNUMBER(L94),ISNUMBER(G94)),EDATE(L94,G94),"")</f>
      </c>
      <c r="N94" s="34"/>
    </row>
    <row r="95" ht="58" customHeight="1" spans="1:14" x14ac:dyDescent="0.25">
      <c r="A95" s="33" t="s">
        <v>392</v>
      </c>
      <c r="B95" s="34" t="s">
        <v>355</v>
      </c>
      <c r="C95" s="34" t="s">
        <v>393</v>
      </c>
      <c r="D95" s="34" t="s">
        <v>394</v>
      </c>
      <c r="E95" s="34" t="s">
        <v>59</v>
      </c>
      <c r="F95" s="34" t="s">
        <v>395</v>
      </c>
      <c r="G95" s="35">
        <v>12</v>
      </c>
      <c r="H95" s="34"/>
      <c r="I95" s="34"/>
      <c r="J95" s="34" t="s">
        <v>64</v>
      </c>
      <c r="K95" s="34"/>
      <c r="L95" s="36"/>
      <c r="M95" s="36">
        <f>IF(AND(ISNUMBER(L95),ISNUMBER(G95)),EDATE(L95,G95),"")</f>
      </c>
      <c r="N95" s="34" t="s">
        <v>396</v>
      </c>
    </row>
    <row r="96" ht="32" customHeight="1" spans="1:14" x14ac:dyDescent="0.25">
      <c r="A96" s="33" t="s">
        <v>397</v>
      </c>
      <c r="B96" s="34" t="s">
        <v>355</v>
      </c>
      <c r="C96" s="34" t="s">
        <v>398</v>
      </c>
      <c r="D96" s="34" t="s">
        <v>399</v>
      </c>
      <c r="E96" s="34" t="s">
        <v>49</v>
      </c>
      <c r="F96" s="34" t="s">
        <v>400</v>
      </c>
      <c r="G96" s="35">
        <v>12</v>
      </c>
      <c r="H96" s="34"/>
      <c r="I96" s="34"/>
      <c r="J96" s="34" t="s">
        <v>64</v>
      </c>
      <c r="K96" s="34"/>
      <c r="L96" s="36"/>
      <c r="M96" s="36">
        <f>IF(AND(ISNUMBER(L96),ISNUMBER(G96)),EDATE(L96,G96),"")</f>
      </c>
      <c r="N96" s="34"/>
    </row>
    <row r="97" ht="32" customHeight="1" spans="1:14" x14ac:dyDescent="0.25">
      <c r="A97" s="33" t="s">
        <v>401</v>
      </c>
      <c r="B97" s="34" t="s">
        <v>355</v>
      </c>
      <c r="C97" s="34" t="s">
        <v>402</v>
      </c>
      <c r="D97" s="34" t="s">
        <v>403</v>
      </c>
      <c r="E97" s="34" t="s">
        <v>59</v>
      </c>
      <c r="F97" s="34" t="s">
        <v>404</v>
      </c>
      <c r="G97" s="35">
        <v>12</v>
      </c>
      <c r="H97" s="34"/>
      <c r="I97" s="34"/>
      <c r="J97" s="34" t="s">
        <v>64</v>
      </c>
      <c r="K97" s="34"/>
      <c r="L97" s="36"/>
      <c r="M97" s="36">
        <f>IF(AND(ISNUMBER(L97),ISNUMBER(G97)),EDATE(L97,G97),"")</f>
      </c>
      <c r="N97" s="34"/>
    </row>
    <row r="98" ht="32" customHeight="1" spans="1:14" x14ac:dyDescent="0.25">
      <c r="A98" s="33" t="s">
        <v>405</v>
      </c>
      <c r="B98" s="34" t="s">
        <v>355</v>
      </c>
      <c r="C98" s="34" t="s">
        <v>406</v>
      </c>
      <c r="D98" s="34" t="s">
        <v>407</v>
      </c>
      <c r="E98" s="34" t="s">
        <v>49</v>
      </c>
      <c r="F98" s="34" t="s">
        <v>110</v>
      </c>
      <c r="G98" s="35">
        <v>12</v>
      </c>
      <c r="H98" s="34"/>
      <c r="I98" s="34"/>
      <c r="J98" s="34" t="s">
        <v>64</v>
      </c>
      <c r="K98" s="34"/>
      <c r="L98" s="36"/>
      <c r="M98" s="36">
        <f>IF(AND(ISNUMBER(L98),ISNUMBER(G98)),EDATE(L98,G98),"")</f>
      </c>
      <c r="N98" s="34"/>
    </row>
    <row r="99" ht="32" customHeight="1" spans="1:14" x14ac:dyDescent="0.25">
      <c r="A99" s="33" t="s">
        <v>408</v>
      </c>
      <c r="B99" s="34" t="s">
        <v>355</v>
      </c>
      <c r="C99" s="34" t="s">
        <v>409</v>
      </c>
      <c r="D99" s="34" t="s">
        <v>410</v>
      </c>
      <c r="E99" s="34" t="s">
        <v>53</v>
      </c>
      <c r="F99" s="34" t="s">
        <v>110</v>
      </c>
      <c r="G99" s="35">
        <v>12</v>
      </c>
      <c r="H99" s="34"/>
      <c r="I99" s="34"/>
      <c r="J99" s="34" t="s">
        <v>64</v>
      </c>
      <c r="K99" s="34"/>
      <c r="L99" s="36"/>
      <c r="M99" s="36">
        <f>IF(AND(ISNUMBER(L99),ISNUMBER(G99)),EDATE(L99,G99),"")</f>
      </c>
      <c r="N99" s="34"/>
    </row>
    <row r="100" ht="32" customHeight="1" spans="1:14" x14ac:dyDescent="0.25">
      <c r="A100" s="33" t="s">
        <v>411</v>
      </c>
      <c r="B100" s="34" t="s">
        <v>355</v>
      </c>
      <c r="C100" s="34" t="s">
        <v>412</v>
      </c>
      <c r="D100" s="34" t="s">
        <v>413</v>
      </c>
      <c r="E100" s="34" t="s">
        <v>59</v>
      </c>
      <c r="F100" s="34" t="s">
        <v>414</v>
      </c>
      <c r="G100" s="35">
        <v>12</v>
      </c>
      <c r="H100" s="34"/>
      <c r="I100" s="34"/>
      <c r="J100" s="34" t="s">
        <v>64</v>
      </c>
      <c r="K100" s="34"/>
      <c r="L100" s="36"/>
      <c r="M100" s="36">
        <f>IF(AND(ISNUMBER(L100),ISNUMBER(G100)),EDATE(L100,G100),"")</f>
      </c>
      <c r="N100" s="34"/>
    </row>
    <row r="101" ht="32" customHeight="1" spans="1:14" x14ac:dyDescent="0.25">
      <c r="A101" s="33" t="s">
        <v>415</v>
      </c>
      <c r="B101" s="34" t="s">
        <v>355</v>
      </c>
      <c r="C101" s="34" t="s">
        <v>416</v>
      </c>
      <c r="D101" s="34" t="s">
        <v>417</v>
      </c>
      <c r="E101" s="34" t="s">
        <v>59</v>
      </c>
      <c r="F101" s="34" t="s">
        <v>110</v>
      </c>
      <c r="G101" s="35">
        <v>12</v>
      </c>
      <c r="H101" s="34"/>
      <c r="I101" s="34"/>
      <c r="J101" s="34" t="s">
        <v>64</v>
      </c>
      <c r="K101" s="34"/>
      <c r="L101" s="36"/>
      <c r="M101" s="36">
        <f>IF(AND(ISNUMBER(L101),ISNUMBER(G101)),EDATE(L101,G101),"")</f>
      </c>
      <c r="N101" s="34"/>
    </row>
    <row r="102" ht="32" customHeight="1" spans="1:14" x14ac:dyDescent="0.25">
      <c r="A102" s="33" t="s">
        <v>418</v>
      </c>
      <c r="B102" s="34" t="s">
        <v>355</v>
      </c>
      <c r="C102" s="34" t="s">
        <v>419</v>
      </c>
      <c r="D102" s="34" t="s">
        <v>420</v>
      </c>
      <c r="E102" s="34" t="s">
        <v>49</v>
      </c>
      <c r="F102" s="34" t="s">
        <v>421</v>
      </c>
      <c r="G102" s="35">
        <v>12</v>
      </c>
      <c r="H102" s="34"/>
      <c r="I102" s="34"/>
      <c r="J102" s="34" t="s">
        <v>64</v>
      </c>
      <c r="K102" s="34"/>
      <c r="L102" s="36"/>
      <c r="M102" s="36">
        <f>IF(AND(ISNUMBER(L102),ISNUMBER(G102)),EDATE(L102,G102),"")</f>
      </c>
      <c r="N102" s="34"/>
    </row>
    <row r="103" ht="32" customHeight="1" spans="1:14" x14ac:dyDescent="0.25">
      <c r="A103" s="33" t="s">
        <v>422</v>
      </c>
      <c r="B103" s="34" t="s">
        <v>355</v>
      </c>
      <c r="C103" s="34" t="s">
        <v>423</v>
      </c>
      <c r="D103" s="34" t="s">
        <v>424</v>
      </c>
      <c r="E103" s="34" t="s">
        <v>59</v>
      </c>
      <c r="F103" s="34" t="s">
        <v>425</v>
      </c>
      <c r="G103" s="35">
        <v>12</v>
      </c>
      <c r="H103" s="34"/>
      <c r="I103" s="34"/>
      <c r="J103" s="34" t="s">
        <v>64</v>
      </c>
      <c r="K103" s="34"/>
      <c r="L103" s="36"/>
      <c r="M103" s="36">
        <f>IF(AND(ISNUMBER(L103),ISNUMBER(G103)),EDATE(L103,G103),"")</f>
      </c>
      <c r="N103" s="34"/>
    </row>
  </sheetData>
  <autoFilter ref="A4:N103"/>
  <mergeCells count="1">
    <mergeCell ref="A3:N3"/>
  </mergeCells>
  <conditionalFormatting sqref="M5:M300">
    <cfRule type="expression" dxfId="0" priority="1">
      <formula>AND(ISNUMBER(M5),M5&lt;TODAY())</formula>
    </cfRule>
  </conditionalFormatting>
  <conditionalFormatting sqref="J5:J300">
    <cfRule type="expression" dxfId="1" priority="2">
      <formula>J5="Needs update"</formula>
    </cfRule>
  </conditionalFormatting>
  <dataValidations count="4">
    <dataValidation type="list" allowBlank="1" showErrorMessage="1" errorStyle="warning" errorTitle="Document type" error="This is not one of the listed document types. Keep it anyway?" sqref="E5:E300">
      <formula1>"Policy,Procedure,Standard,Inventory,Diagram,Targeted risk analysis,Record"</formula1>
    </dataValidation>
    <dataValidation type="whole" allowBlank="1" showErrorMessage="1" errorStyle="warning" errorTitle="Interval" error="Enter a whole number of months between 1 and 60." sqref="G5:G300">
      <formula1>1</formula1>
      <formula2>60</formula2>
    </dataValidation>
    <dataValidation type="list" allowBlank="1" showErrorMessage="1" errorStyle="stop" errorTitle="Status" error="Choose a value from the list." sqref="J5:J300">
      <formula1>"Not started,Drafting,In review,Approved,Needs update,Not applicable"</formula1>
    </dataValidation>
    <dataValidation type="date" operator="greaterThan" allowBlank="1" showErrorMessage="1" errorStyle="warning" errorTitle="Date" error="Enter a date, for example 13/10/2026." sqref="L5:L300">
      <formula1>36526</formula1>
    </dataValidation>
  </dataValidations>
  <printOptions horizontalCentered="1"/>
  <pageMargins left="0.4" right="0.4" top="0.6" bottom="0.6" header="0.25" footer="0.25"/>
  <pageSetup paperSize="9" orientation="landscape" horizontalDpi="4294967295" verticalDpi="4294967295" scale="100" fitToWidth="1" fitToHeight="0"/>
  <headerFooter>
    <oddHeader>&amp;R&amp;8PCI DSS v4.0.1 document index, version October 2026</oddHeader>
    <oddFooter>&amp;L&amp;8Sovereign Secure Ltd  |  sovereignsecure.co.uk  |  +44 161 523 5276&amp;R&amp;8&amp;A  |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O45"/>
  <sheetViews>
    <sheetView workbookViewId="0" showGridLines="0">
      <pane ySplit="4" topLeftCell="A5" activePane="bottomLeft" state="frozen"/>
      <selection pane="bottomLeft" activeCell="A5" sqref="A5"/>
    </sheetView>
  </sheetViews>
  <sheetFormatPr defaultRowHeight="15" outlineLevelRow="0" outlineLevelCol="0" x14ac:dyDescent="55"/>
  <cols>
    <col min="1" max="1" width="7" customWidth="1"/>
    <col min="2" max="2" width="16" customWidth="1"/>
    <col min="3" max="3" width="13" customWidth="1"/>
    <col min="4" max="4" width="38" customWidth="1"/>
    <col min="5" max="5" width="14" customWidth="1"/>
    <col min="6" max="6" width="34" customWidth="1"/>
    <col min="7" max="7" width="28" customWidth="1"/>
    <col min="8" max="8" width="10" customWidth="1"/>
    <col min="9" max="10" width="15" customWidth="1"/>
    <col min="11" max="11" width="13" customWidth="1"/>
    <col min="12" max="12" width="24" customWidth="1"/>
    <col min="13" max="14" width="12" style="23" customWidth="1"/>
    <col min="15" max="15" width="26" customWidth="1"/>
  </cols>
  <sheetData>
    <row r="1" ht="28" customHeight="1" spans="1:14" x14ac:dyDescent="0.25">
      <c r="A1" s="24" t="s">
        <v>31</v>
      </c>
      <c r="M1" s="23"/>
      <c r="N1" s="23"/>
    </row>
    <row r="2" ht="20" customHeight="1" spans="1:15" x14ac:dyDescent="0.25">
      <c r="A2" s="2" t="s">
        <v>94</v>
      </c>
      <c r="B2" s="3"/>
      <c r="C2" s="3"/>
      <c r="D2" s="3"/>
      <c r="E2" s="3"/>
      <c r="F2" s="3"/>
      <c r="G2" s="3"/>
      <c r="H2" s="3"/>
      <c r="I2" s="3"/>
      <c r="J2" s="3"/>
      <c r="K2" s="3"/>
      <c r="L2" s="3"/>
      <c r="M2" s="25"/>
      <c r="N2" s="25"/>
      <c r="O2" s="3"/>
    </row>
    <row r="3" ht="32" customHeight="1" spans="1:15" x14ac:dyDescent="0.25">
      <c r="A3" s="26" t="s">
        <v>426</v>
      </c>
      <c r="B3" s="26"/>
      <c r="C3" s="26"/>
      <c r="D3" s="26"/>
      <c r="E3" s="26"/>
      <c r="F3" s="26"/>
      <c r="G3" s="26"/>
      <c r="H3" s="26"/>
      <c r="I3" s="26"/>
      <c r="J3" s="26"/>
      <c r="K3" s="26"/>
      <c r="L3" s="26"/>
      <c r="M3" s="26"/>
      <c r="N3" s="26"/>
      <c r="O3" s="26"/>
    </row>
    <row r="4" ht="45" customHeight="1" spans="1:15" x14ac:dyDescent="0.25">
      <c r="A4" s="27" t="s">
        <v>96</v>
      </c>
      <c r="B4" s="27" t="s">
        <v>427</v>
      </c>
      <c r="C4" s="27" t="s">
        <v>98</v>
      </c>
      <c r="D4" s="27" t="s">
        <v>99</v>
      </c>
      <c r="E4" s="27" t="s">
        <v>100</v>
      </c>
      <c r="F4" s="27" t="s">
        <v>428</v>
      </c>
      <c r="G4" s="27" t="s">
        <v>36</v>
      </c>
      <c r="H4" s="27" t="s">
        <v>38</v>
      </c>
      <c r="I4" s="27" t="s">
        <v>101</v>
      </c>
      <c r="J4" s="27" t="s">
        <v>102</v>
      </c>
      <c r="K4" s="27" t="s">
        <v>42</v>
      </c>
      <c r="L4" s="27" t="s">
        <v>103</v>
      </c>
      <c r="M4" s="28" t="s">
        <v>104</v>
      </c>
      <c r="N4" s="28" t="s">
        <v>44</v>
      </c>
      <c r="O4" s="27" t="s">
        <v>105</v>
      </c>
    </row>
    <row r="5" ht="58" customHeight="1" spans="1:15" x14ac:dyDescent="0.25">
      <c r="A5" s="29" t="s">
        <v>429</v>
      </c>
      <c r="B5" s="30" t="s">
        <v>430</v>
      </c>
      <c r="C5" s="30" t="s">
        <v>393</v>
      </c>
      <c r="D5" s="30" t="s">
        <v>394</v>
      </c>
      <c r="E5" s="30" t="s">
        <v>59</v>
      </c>
      <c r="F5" s="30" t="s">
        <v>431</v>
      </c>
      <c r="G5" s="30" t="s">
        <v>395</v>
      </c>
      <c r="H5" s="31">
        <v>12</v>
      </c>
      <c r="I5" s="30"/>
      <c r="J5" s="30"/>
      <c r="K5" s="30" t="s">
        <v>64</v>
      </c>
      <c r="L5" s="30"/>
      <c r="M5" s="32"/>
      <c r="N5" s="32">
        <f>IF(AND(ISNUMBER(M5),ISNUMBER(H5)),EDATE(M5,H5),"")</f>
      </c>
      <c r="O5" s="30" t="s">
        <v>432</v>
      </c>
    </row>
    <row r="6" ht="45" customHeight="1" spans="1:15" x14ac:dyDescent="0.25">
      <c r="A6" s="29" t="s">
        <v>433</v>
      </c>
      <c r="B6" s="30" t="s">
        <v>430</v>
      </c>
      <c r="C6" s="30" t="s">
        <v>390</v>
      </c>
      <c r="D6" s="30" t="s">
        <v>391</v>
      </c>
      <c r="E6" s="30" t="s">
        <v>53</v>
      </c>
      <c r="F6" s="30" t="s">
        <v>434</v>
      </c>
      <c r="G6" s="30" t="s">
        <v>110</v>
      </c>
      <c r="H6" s="31">
        <v>12</v>
      </c>
      <c r="I6" s="30"/>
      <c r="J6" s="30"/>
      <c r="K6" s="30" t="s">
        <v>64</v>
      </c>
      <c r="L6" s="30"/>
      <c r="M6" s="32"/>
      <c r="N6" s="32">
        <f>IF(AND(ISNUMBER(M6),ISNUMBER(H6)),EDATE(M6,H6),"")</f>
      </c>
      <c r="O6" s="30" t="s">
        <v>435</v>
      </c>
    </row>
    <row r="7" ht="45" customHeight="1" spans="1:15" x14ac:dyDescent="0.25">
      <c r="A7" s="33" t="s">
        <v>436</v>
      </c>
      <c r="B7" s="34" t="s">
        <v>437</v>
      </c>
      <c r="C7" s="34" t="s">
        <v>240</v>
      </c>
      <c r="D7" s="34" t="s">
        <v>438</v>
      </c>
      <c r="E7" s="34" t="s">
        <v>53</v>
      </c>
      <c r="F7" s="34" t="s">
        <v>439</v>
      </c>
      <c r="G7" s="34" t="s">
        <v>440</v>
      </c>
      <c r="H7" s="35">
        <v>6</v>
      </c>
      <c r="I7" s="34"/>
      <c r="J7" s="34"/>
      <c r="K7" s="34" t="s">
        <v>64</v>
      </c>
      <c r="L7" s="34"/>
      <c r="M7" s="36"/>
      <c r="N7" s="36">
        <f>IF(AND(ISNUMBER(M7),ISNUMBER(H7)),EDATE(M7,H7),"")</f>
      </c>
      <c r="O7" s="34" t="s">
        <v>441</v>
      </c>
    </row>
    <row r="8" ht="32" customHeight="1" spans="1:15" x14ac:dyDescent="0.25">
      <c r="A8" s="33" t="s">
        <v>442</v>
      </c>
      <c r="B8" s="34" t="s">
        <v>437</v>
      </c>
      <c r="C8" s="34" t="s">
        <v>443</v>
      </c>
      <c r="D8" s="34" t="s">
        <v>444</v>
      </c>
      <c r="E8" s="34" t="s">
        <v>53</v>
      </c>
      <c r="F8" s="34" t="s">
        <v>445</v>
      </c>
      <c r="G8" s="34" t="s">
        <v>246</v>
      </c>
      <c r="H8" s="35"/>
      <c r="I8" s="34"/>
      <c r="J8" s="34"/>
      <c r="K8" s="34" t="s">
        <v>64</v>
      </c>
      <c r="L8" s="34"/>
      <c r="M8" s="36"/>
      <c r="N8" s="36">
        <f>IF(AND(ISNUMBER(M8),ISNUMBER(H8)),EDATE(M8,H8),"")</f>
      </c>
      <c r="O8" s="34" t="s">
        <v>446</v>
      </c>
    </row>
    <row r="9" ht="45" customHeight="1" spans="1:15" x14ac:dyDescent="0.25">
      <c r="A9" s="33" t="s">
        <v>447</v>
      </c>
      <c r="B9" s="34" t="s">
        <v>437</v>
      </c>
      <c r="C9" s="34" t="s">
        <v>286</v>
      </c>
      <c r="D9" s="34" t="s">
        <v>448</v>
      </c>
      <c r="E9" s="34" t="s">
        <v>53</v>
      </c>
      <c r="F9" s="34" t="s">
        <v>449</v>
      </c>
      <c r="G9" s="34" t="s">
        <v>110</v>
      </c>
      <c r="H9" s="35">
        <v>12</v>
      </c>
      <c r="I9" s="34"/>
      <c r="J9" s="34"/>
      <c r="K9" s="34" t="s">
        <v>64</v>
      </c>
      <c r="L9" s="34"/>
      <c r="M9" s="36"/>
      <c r="N9" s="36">
        <f>IF(AND(ISNUMBER(M9),ISNUMBER(H9)),EDATE(M9,H9),"")</f>
      </c>
      <c r="O9" s="34" t="s">
        <v>450</v>
      </c>
    </row>
    <row r="10" ht="32" customHeight="1" spans="1:15" x14ac:dyDescent="0.25">
      <c r="A10" s="33" t="s">
        <v>451</v>
      </c>
      <c r="B10" s="34" t="s">
        <v>437</v>
      </c>
      <c r="C10" s="34" t="s">
        <v>282</v>
      </c>
      <c r="D10" s="34" t="s">
        <v>452</v>
      </c>
      <c r="E10" s="34" t="s">
        <v>53</v>
      </c>
      <c r="F10" s="34" t="s">
        <v>453</v>
      </c>
      <c r="G10" s="34" t="s">
        <v>284</v>
      </c>
      <c r="H10" s="35">
        <v>12</v>
      </c>
      <c r="I10" s="34"/>
      <c r="J10" s="34"/>
      <c r="K10" s="34" t="s">
        <v>64</v>
      </c>
      <c r="L10" s="34"/>
      <c r="M10" s="36"/>
      <c r="N10" s="36">
        <f>IF(AND(ISNUMBER(M10),ISNUMBER(H10)),EDATE(M10,H10),"")</f>
      </c>
      <c r="O10" s="34" t="s">
        <v>454</v>
      </c>
    </row>
    <row r="11" ht="58" customHeight="1" spans="1:15" x14ac:dyDescent="0.25">
      <c r="A11" s="33" t="s">
        <v>455</v>
      </c>
      <c r="B11" s="34" t="s">
        <v>437</v>
      </c>
      <c r="C11" s="34" t="s">
        <v>185</v>
      </c>
      <c r="D11" s="34" t="s">
        <v>456</v>
      </c>
      <c r="E11" s="34" t="s">
        <v>53</v>
      </c>
      <c r="F11" s="34" t="s">
        <v>457</v>
      </c>
      <c r="G11" s="34" t="s">
        <v>187</v>
      </c>
      <c r="H11" s="35">
        <v>12</v>
      </c>
      <c r="I11" s="34"/>
      <c r="J11" s="34"/>
      <c r="K11" s="34" t="s">
        <v>64</v>
      </c>
      <c r="L11" s="34"/>
      <c r="M11" s="36"/>
      <c r="N11" s="36">
        <f>IF(AND(ISNUMBER(M11),ISNUMBER(H11)),EDATE(M11,H11),"")</f>
      </c>
      <c r="O11" s="34" t="s">
        <v>458</v>
      </c>
    </row>
    <row r="12" ht="45" customHeight="1" spans="1:15" x14ac:dyDescent="0.25">
      <c r="A12" s="33" t="s">
        <v>459</v>
      </c>
      <c r="B12" s="34" t="s">
        <v>437</v>
      </c>
      <c r="C12" s="34" t="s">
        <v>218</v>
      </c>
      <c r="D12" s="34" t="s">
        <v>460</v>
      </c>
      <c r="E12" s="34" t="s">
        <v>53</v>
      </c>
      <c r="F12" s="34" t="s">
        <v>461</v>
      </c>
      <c r="G12" s="34" t="s">
        <v>110</v>
      </c>
      <c r="H12" s="35">
        <v>12</v>
      </c>
      <c r="I12" s="34"/>
      <c r="J12" s="34"/>
      <c r="K12" s="34" t="s">
        <v>64</v>
      </c>
      <c r="L12" s="34"/>
      <c r="M12" s="36"/>
      <c r="N12" s="36">
        <f>IF(AND(ISNUMBER(M12),ISNUMBER(H12)),EDATE(M12,H12),"")</f>
      </c>
      <c r="O12" s="34" t="s">
        <v>462</v>
      </c>
    </row>
    <row r="13" ht="58" customHeight="1" spans="1:15" x14ac:dyDescent="0.25">
      <c r="A13" s="33" t="s">
        <v>463</v>
      </c>
      <c r="B13" s="34" t="s">
        <v>437</v>
      </c>
      <c r="C13" s="34" t="s">
        <v>221</v>
      </c>
      <c r="D13" s="34" t="s">
        <v>464</v>
      </c>
      <c r="E13" s="34" t="s">
        <v>53</v>
      </c>
      <c r="F13" s="34" t="s">
        <v>465</v>
      </c>
      <c r="G13" s="34" t="s">
        <v>110</v>
      </c>
      <c r="H13" s="35">
        <v>12</v>
      </c>
      <c r="I13" s="34"/>
      <c r="J13" s="34"/>
      <c r="K13" s="34" t="s">
        <v>64</v>
      </c>
      <c r="L13" s="34"/>
      <c r="M13" s="36"/>
      <c r="N13" s="36">
        <f>IF(AND(ISNUMBER(M13),ISNUMBER(H13)),EDATE(M13,H13),"")</f>
      </c>
      <c r="O13" s="34" t="s">
        <v>466</v>
      </c>
    </row>
    <row r="14" ht="32" customHeight="1" spans="1:15" x14ac:dyDescent="0.25">
      <c r="A14" s="33" t="s">
        <v>467</v>
      </c>
      <c r="B14" s="34" t="s">
        <v>437</v>
      </c>
      <c r="C14" s="34" t="s">
        <v>335</v>
      </c>
      <c r="D14" s="34" t="s">
        <v>468</v>
      </c>
      <c r="E14" s="34" t="s">
        <v>53</v>
      </c>
      <c r="F14" s="34" t="s">
        <v>469</v>
      </c>
      <c r="G14" s="34" t="s">
        <v>110</v>
      </c>
      <c r="H14" s="35">
        <v>12</v>
      </c>
      <c r="I14" s="34"/>
      <c r="J14" s="34"/>
      <c r="K14" s="34" t="s">
        <v>64</v>
      </c>
      <c r="L14" s="34"/>
      <c r="M14" s="36"/>
      <c r="N14" s="36">
        <f>IF(AND(ISNUMBER(M14),ISNUMBER(H14)),EDATE(M14,H14),"")</f>
      </c>
      <c r="O14" s="34" t="s">
        <v>470</v>
      </c>
    </row>
    <row r="15" ht="32" customHeight="1" spans="1:15" x14ac:dyDescent="0.25">
      <c r="A15" s="33" t="s">
        <v>471</v>
      </c>
      <c r="B15" s="34" t="s">
        <v>437</v>
      </c>
      <c r="C15" s="34" t="s">
        <v>129</v>
      </c>
      <c r="D15" s="34" t="s">
        <v>472</v>
      </c>
      <c r="E15" s="34" t="s">
        <v>53</v>
      </c>
      <c r="F15" s="34" t="s">
        <v>473</v>
      </c>
      <c r="G15" s="34" t="s">
        <v>110</v>
      </c>
      <c r="H15" s="35">
        <v>12</v>
      </c>
      <c r="I15" s="34"/>
      <c r="J15" s="34"/>
      <c r="K15" s="34" t="s">
        <v>64</v>
      </c>
      <c r="L15" s="34"/>
      <c r="M15" s="36"/>
      <c r="N15" s="36">
        <f>IF(AND(ISNUMBER(M15),ISNUMBER(H15)),EDATE(M15,H15),"")</f>
      </c>
      <c r="O15" s="34" t="s">
        <v>474</v>
      </c>
    </row>
    <row r="16" ht="32" customHeight="1" spans="1:15" x14ac:dyDescent="0.25">
      <c r="A16" s="33" t="s">
        <v>475</v>
      </c>
      <c r="B16" s="34" t="s">
        <v>437</v>
      </c>
      <c r="C16" s="34" t="s">
        <v>198</v>
      </c>
      <c r="D16" s="34" t="s">
        <v>476</v>
      </c>
      <c r="E16" s="34" t="s">
        <v>53</v>
      </c>
      <c r="F16" s="34" t="s">
        <v>477</v>
      </c>
      <c r="G16" s="34" t="s">
        <v>200</v>
      </c>
      <c r="H16" s="35"/>
      <c r="I16" s="34"/>
      <c r="J16" s="34"/>
      <c r="K16" s="34" t="s">
        <v>64</v>
      </c>
      <c r="L16" s="34"/>
      <c r="M16" s="36"/>
      <c r="N16" s="36">
        <f>IF(AND(ISNUMBER(M16),ISNUMBER(H16)),EDATE(M16,H16),"")</f>
      </c>
      <c r="O16" s="34" t="s">
        <v>478</v>
      </c>
    </row>
    <row r="17" ht="32" customHeight="1" spans="1:15" x14ac:dyDescent="0.25">
      <c r="A17" s="33" t="s">
        <v>479</v>
      </c>
      <c r="B17" s="34" t="s">
        <v>437</v>
      </c>
      <c r="C17" s="34" t="s">
        <v>375</v>
      </c>
      <c r="D17" s="34" t="s">
        <v>480</v>
      </c>
      <c r="E17" s="34" t="s">
        <v>53</v>
      </c>
      <c r="F17" s="34" t="s">
        <v>481</v>
      </c>
      <c r="G17" s="34" t="s">
        <v>377</v>
      </c>
      <c r="H17" s="35">
        <v>12</v>
      </c>
      <c r="I17" s="34"/>
      <c r="J17" s="34"/>
      <c r="K17" s="34" t="s">
        <v>64</v>
      </c>
      <c r="L17" s="34"/>
      <c r="M17" s="36"/>
      <c r="N17" s="36">
        <f>IF(AND(ISNUMBER(M17),ISNUMBER(H17)),EDATE(M17,H17),"")</f>
      </c>
      <c r="O17" s="34" t="s">
        <v>482</v>
      </c>
    </row>
    <row r="18" ht="58" customHeight="1" spans="1:15" x14ac:dyDescent="0.25">
      <c r="A18" s="29" t="s">
        <v>483</v>
      </c>
      <c r="B18" s="30" t="s">
        <v>484</v>
      </c>
      <c r="C18" s="30" t="s">
        <v>123</v>
      </c>
      <c r="D18" s="30" t="s">
        <v>124</v>
      </c>
      <c r="E18" s="30" t="s">
        <v>55</v>
      </c>
      <c r="F18" s="30" t="s">
        <v>485</v>
      </c>
      <c r="G18" s="30" t="s">
        <v>110</v>
      </c>
      <c r="H18" s="31">
        <v>12</v>
      </c>
      <c r="I18" s="30"/>
      <c r="J18" s="30"/>
      <c r="K18" s="30" t="s">
        <v>64</v>
      </c>
      <c r="L18" s="30"/>
      <c r="M18" s="32"/>
      <c r="N18" s="32">
        <f>IF(AND(ISNUMBER(M18),ISNUMBER(H18)),EDATE(M18,H18),"")</f>
      </c>
      <c r="O18" s="30" t="s">
        <v>486</v>
      </c>
    </row>
    <row r="19" ht="45" customHeight="1" spans="1:15" x14ac:dyDescent="0.25">
      <c r="A19" s="29" t="s">
        <v>487</v>
      </c>
      <c r="B19" s="30" t="s">
        <v>484</v>
      </c>
      <c r="C19" s="30" t="s">
        <v>126</v>
      </c>
      <c r="D19" s="30" t="s">
        <v>127</v>
      </c>
      <c r="E19" s="30" t="s">
        <v>55</v>
      </c>
      <c r="F19" s="30" t="s">
        <v>488</v>
      </c>
      <c r="G19" s="30" t="s">
        <v>110</v>
      </c>
      <c r="H19" s="31">
        <v>12</v>
      </c>
      <c r="I19" s="30"/>
      <c r="J19" s="30"/>
      <c r="K19" s="30" t="s">
        <v>64</v>
      </c>
      <c r="L19" s="30"/>
      <c r="M19" s="32"/>
      <c r="N19" s="32">
        <f>IF(AND(ISNUMBER(M19),ISNUMBER(H19)),EDATE(M19,H19),"")</f>
      </c>
      <c r="O19" s="30" t="s">
        <v>489</v>
      </c>
    </row>
    <row r="20" ht="45" customHeight="1" spans="1:15" x14ac:dyDescent="0.25">
      <c r="A20" s="29" t="s">
        <v>490</v>
      </c>
      <c r="B20" s="30" t="s">
        <v>484</v>
      </c>
      <c r="C20" s="30" t="s">
        <v>173</v>
      </c>
      <c r="D20" s="30" t="s">
        <v>174</v>
      </c>
      <c r="E20" s="30" t="s">
        <v>55</v>
      </c>
      <c r="F20" s="30" t="s">
        <v>491</v>
      </c>
      <c r="G20" s="30" t="s">
        <v>110</v>
      </c>
      <c r="H20" s="31">
        <v>12</v>
      </c>
      <c r="I20" s="30"/>
      <c r="J20" s="30"/>
      <c r="K20" s="30" t="s">
        <v>64</v>
      </c>
      <c r="L20" s="30"/>
      <c r="M20" s="32"/>
      <c r="N20" s="32">
        <f>IF(AND(ISNUMBER(M20),ISNUMBER(H20)),EDATE(M20,H20),"")</f>
      </c>
      <c r="O20" s="30" t="s">
        <v>492</v>
      </c>
    </row>
    <row r="21" ht="45" customHeight="1" spans="1:15" x14ac:dyDescent="0.25">
      <c r="A21" s="33" t="s">
        <v>493</v>
      </c>
      <c r="B21" s="34" t="s">
        <v>494</v>
      </c>
      <c r="C21" s="34" t="s">
        <v>495</v>
      </c>
      <c r="D21" s="34" t="s">
        <v>496</v>
      </c>
      <c r="E21" s="34" t="s">
        <v>57</v>
      </c>
      <c r="F21" s="34" t="s">
        <v>497</v>
      </c>
      <c r="G21" s="34" t="s">
        <v>373</v>
      </c>
      <c r="H21" s="35">
        <v>12</v>
      </c>
      <c r="I21" s="34"/>
      <c r="J21" s="34"/>
      <c r="K21" s="34" t="s">
        <v>64</v>
      </c>
      <c r="L21" s="34"/>
      <c r="M21" s="36"/>
      <c r="N21" s="36">
        <f>IF(AND(ISNUMBER(M21),ISNUMBER(H21)),EDATE(M21,H21),"")</f>
      </c>
      <c r="O21" s="34" t="s">
        <v>498</v>
      </c>
    </row>
    <row r="22" ht="58" customHeight="1" spans="1:15" x14ac:dyDescent="0.25">
      <c r="A22" s="33" t="s">
        <v>499</v>
      </c>
      <c r="B22" s="34" t="s">
        <v>494</v>
      </c>
      <c r="C22" s="34" t="s">
        <v>500</v>
      </c>
      <c r="D22" s="34" t="s">
        <v>501</v>
      </c>
      <c r="E22" s="34" t="s">
        <v>57</v>
      </c>
      <c r="F22" s="34" t="s">
        <v>497</v>
      </c>
      <c r="G22" s="34" t="s">
        <v>373</v>
      </c>
      <c r="H22" s="35">
        <v>12</v>
      </c>
      <c r="I22" s="34"/>
      <c r="J22" s="34"/>
      <c r="K22" s="34" t="s">
        <v>64</v>
      </c>
      <c r="L22" s="34"/>
      <c r="M22" s="36"/>
      <c r="N22" s="36">
        <f>IF(AND(ISNUMBER(M22),ISNUMBER(H22)),EDATE(M22,H22),"")</f>
      </c>
      <c r="O22" s="34" t="s">
        <v>502</v>
      </c>
    </row>
    <row r="23" ht="45" customHeight="1" spans="1:15" x14ac:dyDescent="0.25">
      <c r="A23" s="33" t="s">
        <v>503</v>
      </c>
      <c r="B23" s="34" t="s">
        <v>494</v>
      </c>
      <c r="C23" s="34" t="s">
        <v>504</v>
      </c>
      <c r="D23" s="34" t="s">
        <v>505</v>
      </c>
      <c r="E23" s="34" t="s">
        <v>57</v>
      </c>
      <c r="F23" s="34" t="s">
        <v>497</v>
      </c>
      <c r="G23" s="34" t="s">
        <v>373</v>
      </c>
      <c r="H23" s="35">
        <v>12</v>
      </c>
      <c r="I23" s="34"/>
      <c r="J23" s="34"/>
      <c r="K23" s="34" t="s">
        <v>64</v>
      </c>
      <c r="L23" s="34"/>
      <c r="M23" s="36"/>
      <c r="N23" s="36">
        <f>IF(AND(ISNUMBER(M23),ISNUMBER(H23)),EDATE(M23,H23),"")</f>
      </c>
      <c r="O23" s="34" t="s">
        <v>506</v>
      </c>
    </row>
    <row r="24" ht="45" customHeight="1" spans="1:15" x14ac:dyDescent="0.25">
      <c r="A24" s="33" t="s">
        <v>507</v>
      </c>
      <c r="B24" s="34" t="s">
        <v>494</v>
      </c>
      <c r="C24" s="34" t="s">
        <v>508</v>
      </c>
      <c r="D24" s="34" t="s">
        <v>509</v>
      </c>
      <c r="E24" s="34" t="s">
        <v>57</v>
      </c>
      <c r="F24" s="34" t="s">
        <v>497</v>
      </c>
      <c r="G24" s="34" t="s">
        <v>373</v>
      </c>
      <c r="H24" s="35">
        <v>12</v>
      </c>
      <c r="I24" s="34"/>
      <c r="J24" s="34"/>
      <c r="K24" s="34" t="s">
        <v>64</v>
      </c>
      <c r="L24" s="34"/>
      <c r="M24" s="36"/>
      <c r="N24" s="36">
        <f>IF(AND(ISNUMBER(M24),ISNUMBER(H24)),EDATE(M24,H24),"")</f>
      </c>
      <c r="O24" s="34" t="s">
        <v>510</v>
      </c>
    </row>
    <row r="25" ht="45" customHeight="1" spans="1:15" x14ac:dyDescent="0.25">
      <c r="A25" s="33" t="s">
        <v>511</v>
      </c>
      <c r="B25" s="34" t="s">
        <v>494</v>
      </c>
      <c r="C25" s="34" t="s">
        <v>512</v>
      </c>
      <c r="D25" s="34" t="s">
        <v>513</v>
      </c>
      <c r="E25" s="34" t="s">
        <v>57</v>
      </c>
      <c r="F25" s="34" t="s">
        <v>497</v>
      </c>
      <c r="G25" s="34" t="s">
        <v>373</v>
      </c>
      <c r="H25" s="35">
        <v>12</v>
      </c>
      <c r="I25" s="34"/>
      <c r="J25" s="34"/>
      <c r="K25" s="34" t="s">
        <v>64</v>
      </c>
      <c r="L25" s="34"/>
      <c r="M25" s="36"/>
      <c r="N25" s="36">
        <f>IF(AND(ISNUMBER(M25),ISNUMBER(H25)),EDATE(M25,H25),"")</f>
      </c>
      <c r="O25" s="34" t="s">
        <v>514</v>
      </c>
    </row>
    <row r="26" ht="45" customHeight="1" spans="1:15" x14ac:dyDescent="0.25">
      <c r="A26" s="33" t="s">
        <v>515</v>
      </c>
      <c r="B26" s="34" t="s">
        <v>494</v>
      </c>
      <c r="C26" s="34" t="s">
        <v>516</v>
      </c>
      <c r="D26" s="34" t="s">
        <v>517</v>
      </c>
      <c r="E26" s="34" t="s">
        <v>57</v>
      </c>
      <c r="F26" s="34" t="s">
        <v>497</v>
      </c>
      <c r="G26" s="34" t="s">
        <v>373</v>
      </c>
      <c r="H26" s="35">
        <v>12</v>
      </c>
      <c r="I26" s="34"/>
      <c r="J26" s="34"/>
      <c r="K26" s="34" t="s">
        <v>64</v>
      </c>
      <c r="L26" s="34"/>
      <c r="M26" s="36"/>
      <c r="N26" s="36">
        <f>IF(AND(ISNUMBER(M26),ISNUMBER(H26)),EDATE(M26,H26),"")</f>
      </c>
      <c r="O26" s="34" t="s">
        <v>518</v>
      </c>
    </row>
    <row r="27" ht="45" customHeight="1" spans="1:15" x14ac:dyDescent="0.25">
      <c r="A27" s="33" t="s">
        <v>519</v>
      </c>
      <c r="B27" s="34" t="s">
        <v>494</v>
      </c>
      <c r="C27" s="34" t="s">
        <v>520</v>
      </c>
      <c r="D27" s="34" t="s">
        <v>521</v>
      </c>
      <c r="E27" s="34" t="s">
        <v>57</v>
      </c>
      <c r="F27" s="34" t="s">
        <v>497</v>
      </c>
      <c r="G27" s="34" t="s">
        <v>373</v>
      </c>
      <c r="H27" s="35">
        <v>12</v>
      </c>
      <c r="I27" s="34"/>
      <c r="J27" s="34"/>
      <c r="K27" s="34" t="s">
        <v>64</v>
      </c>
      <c r="L27" s="34"/>
      <c r="M27" s="36"/>
      <c r="N27" s="36">
        <f>IF(AND(ISNUMBER(M27),ISNUMBER(H27)),EDATE(M27,H27),"")</f>
      </c>
      <c r="O27" s="34" t="s">
        <v>522</v>
      </c>
    </row>
    <row r="28" ht="45" customHeight="1" spans="1:15" x14ac:dyDescent="0.25">
      <c r="A28" s="33" t="s">
        <v>523</v>
      </c>
      <c r="B28" s="34" t="s">
        <v>494</v>
      </c>
      <c r="C28" s="34" t="s">
        <v>524</v>
      </c>
      <c r="D28" s="34" t="s">
        <v>525</v>
      </c>
      <c r="E28" s="34" t="s">
        <v>57</v>
      </c>
      <c r="F28" s="34" t="s">
        <v>497</v>
      </c>
      <c r="G28" s="34" t="s">
        <v>373</v>
      </c>
      <c r="H28" s="35">
        <v>12</v>
      </c>
      <c r="I28" s="34"/>
      <c r="J28" s="34"/>
      <c r="K28" s="34" t="s">
        <v>64</v>
      </c>
      <c r="L28" s="34"/>
      <c r="M28" s="36"/>
      <c r="N28" s="36">
        <f>IF(AND(ISNUMBER(M28),ISNUMBER(H28)),EDATE(M28,H28),"")</f>
      </c>
      <c r="O28" s="34"/>
    </row>
    <row r="29" ht="45" customHeight="1" spans="1:15" x14ac:dyDescent="0.25">
      <c r="A29" s="33" t="s">
        <v>526</v>
      </c>
      <c r="B29" s="34" t="s">
        <v>494</v>
      </c>
      <c r="C29" s="34" t="s">
        <v>527</v>
      </c>
      <c r="D29" s="34" t="s">
        <v>528</v>
      </c>
      <c r="E29" s="34" t="s">
        <v>57</v>
      </c>
      <c r="F29" s="34" t="s">
        <v>497</v>
      </c>
      <c r="G29" s="34" t="s">
        <v>373</v>
      </c>
      <c r="H29" s="35">
        <v>12</v>
      </c>
      <c r="I29" s="34"/>
      <c r="J29" s="34"/>
      <c r="K29" s="34" t="s">
        <v>64</v>
      </c>
      <c r="L29" s="34"/>
      <c r="M29" s="36"/>
      <c r="N29" s="36">
        <f>IF(AND(ISNUMBER(M29),ISNUMBER(H29)),EDATE(M29,H29),"")</f>
      </c>
      <c r="O29" s="34" t="s">
        <v>529</v>
      </c>
    </row>
    <row r="30" ht="45" customHeight="1" spans="1:15" x14ac:dyDescent="0.25">
      <c r="A30" s="29" t="s">
        <v>530</v>
      </c>
      <c r="B30" s="30" t="s">
        <v>531</v>
      </c>
      <c r="C30" s="30" t="s">
        <v>532</v>
      </c>
      <c r="D30" s="30" t="s">
        <v>533</v>
      </c>
      <c r="E30" s="30" t="s">
        <v>59</v>
      </c>
      <c r="F30" s="30" t="s">
        <v>534</v>
      </c>
      <c r="G30" s="30" t="s">
        <v>110</v>
      </c>
      <c r="H30" s="31">
        <v>12</v>
      </c>
      <c r="I30" s="30"/>
      <c r="J30" s="30"/>
      <c r="K30" s="30" t="s">
        <v>64</v>
      </c>
      <c r="L30" s="30"/>
      <c r="M30" s="32"/>
      <c r="N30" s="32">
        <f>IF(AND(ISNUMBER(M30),ISNUMBER(H30)),EDATE(M30,H30),"")</f>
      </c>
      <c r="O30" s="30"/>
    </row>
    <row r="31" ht="32" customHeight="1" spans="1:15" x14ac:dyDescent="0.25">
      <c r="A31" s="29" t="s">
        <v>535</v>
      </c>
      <c r="B31" s="30" t="s">
        <v>531</v>
      </c>
      <c r="C31" s="30" t="s">
        <v>532</v>
      </c>
      <c r="D31" s="30" t="s">
        <v>536</v>
      </c>
      <c r="E31" s="30" t="s">
        <v>57</v>
      </c>
      <c r="F31" s="30" t="s">
        <v>537</v>
      </c>
      <c r="G31" s="30" t="s">
        <v>538</v>
      </c>
      <c r="H31" s="31">
        <v>12</v>
      </c>
      <c r="I31" s="30"/>
      <c r="J31" s="30"/>
      <c r="K31" s="30" t="s">
        <v>64</v>
      </c>
      <c r="L31" s="30"/>
      <c r="M31" s="32"/>
      <c r="N31" s="32">
        <f>IF(AND(ISNUMBER(M31),ISNUMBER(H31)),EDATE(M31,H31),"")</f>
      </c>
      <c r="O31" s="30"/>
    </row>
    <row r="32" ht="45" customHeight="1" spans="1:15" x14ac:dyDescent="0.25">
      <c r="A32" s="33" t="s">
        <v>539</v>
      </c>
      <c r="B32" s="34" t="s">
        <v>540</v>
      </c>
      <c r="C32" s="34" t="s">
        <v>419</v>
      </c>
      <c r="D32" s="34" t="s">
        <v>420</v>
      </c>
      <c r="E32" s="34" t="s">
        <v>49</v>
      </c>
      <c r="F32" s="34" t="s">
        <v>541</v>
      </c>
      <c r="G32" s="34" t="s">
        <v>421</v>
      </c>
      <c r="H32" s="35">
        <v>12</v>
      </c>
      <c r="I32" s="34"/>
      <c r="J32" s="34"/>
      <c r="K32" s="34" t="s">
        <v>64</v>
      </c>
      <c r="L32" s="34"/>
      <c r="M32" s="36"/>
      <c r="N32" s="36">
        <f>IF(AND(ISNUMBER(M32),ISNUMBER(H32)),EDATE(M32,H32),"")</f>
      </c>
      <c r="O32" s="34" t="s">
        <v>542</v>
      </c>
    </row>
    <row r="33" ht="32" customHeight="1" spans="1:15" x14ac:dyDescent="0.25">
      <c r="A33" s="33" t="s">
        <v>543</v>
      </c>
      <c r="B33" s="34" t="s">
        <v>540</v>
      </c>
      <c r="C33" s="34" t="s">
        <v>423</v>
      </c>
      <c r="D33" s="34" t="s">
        <v>424</v>
      </c>
      <c r="E33" s="34" t="s">
        <v>59</v>
      </c>
      <c r="F33" s="34" t="s">
        <v>544</v>
      </c>
      <c r="G33" s="34" t="s">
        <v>425</v>
      </c>
      <c r="H33" s="35">
        <v>12</v>
      </c>
      <c r="I33" s="34"/>
      <c r="J33" s="34"/>
      <c r="K33" s="34" t="s">
        <v>64</v>
      </c>
      <c r="L33" s="34"/>
      <c r="M33" s="36"/>
      <c r="N33" s="36">
        <f>IF(AND(ISNUMBER(M33),ISNUMBER(H33)),EDATE(M33,H33),"")</f>
      </c>
      <c r="O33" s="34" t="s">
        <v>545</v>
      </c>
    </row>
    <row r="34" ht="45" customHeight="1" spans="1:15" x14ac:dyDescent="0.25">
      <c r="A34" s="33" t="s">
        <v>546</v>
      </c>
      <c r="B34" s="34" t="s">
        <v>540</v>
      </c>
      <c r="C34" s="34" t="s">
        <v>547</v>
      </c>
      <c r="D34" s="34" t="s">
        <v>548</v>
      </c>
      <c r="E34" s="34" t="s">
        <v>59</v>
      </c>
      <c r="F34" s="34" t="s">
        <v>549</v>
      </c>
      <c r="G34" s="34" t="s">
        <v>110</v>
      </c>
      <c r="H34" s="35">
        <v>12</v>
      </c>
      <c r="I34" s="34"/>
      <c r="J34" s="34"/>
      <c r="K34" s="34" t="s">
        <v>64</v>
      </c>
      <c r="L34" s="34"/>
      <c r="M34" s="36"/>
      <c r="N34" s="36">
        <f>IF(AND(ISNUMBER(M34),ISNUMBER(H34)),EDATE(M34,H34),"")</f>
      </c>
      <c r="O34" s="34"/>
    </row>
    <row r="35" ht="32" customHeight="1" spans="1:15" x14ac:dyDescent="0.25">
      <c r="A35" s="33" t="s">
        <v>550</v>
      </c>
      <c r="B35" s="34" t="s">
        <v>540</v>
      </c>
      <c r="C35" s="34" t="s">
        <v>551</v>
      </c>
      <c r="D35" s="34" t="s">
        <v>552</v>
      </c>
      <c r="E35" s="34" t="s">
        <v>59</v>
      </c>
      <c r="F35" s="34" t="s">
        <v>553</v>
      </c>
      <c r="G35" s="34" t="s">
        <v>554</v>
      </c>
      <c r="H35" s="35"/>
      <c r="I35" s="34"/>
      <c r="J35" s="34"/>
      <c r="K35" s="34" t="s">
        <v>64</v>
      </c>
      <c r="L35" s="34"/>
      <c r="M35" s="36"/>
      <c r="N35" s="36">
        <f>IF(AND(ISNUMBER(M35),ISNUMBER(H35)),EDATE(M35,H35),"")</f>
      </c>
      <c r="O35" s="34"/>
    </row>
    <row r="36" ht="45" customHeight="1" spans="1:15" x14ac:dyDescent="0.25">
      <c r="A36" s="33" t="s">
        <v>555</v>
      </c>
      <c r="B36" s="34" t="s">
        <v>540</v>
      </c>
      <c r="C36" s="34" t="s">
        <v>556</v>
      </c>
      <c r="D36" s="34" t="s">
        <v>557</v>
      </c>
      <c r="E36" s="34" t="s">
        <v>49</v>
      </c>
      <c r="F36" s="34" t="s">
        <v>558</v>
      </c>
      <c r="G36" s="34" t="s">
        <v>110</v>
      </c>
      <c r="H36" s="35">
        <v>12</v>
      </c>
      <c r="I36" s="34"/>
      <c r="J36" s="34"/>
      <c r="K36" s="34" t="s">
        <v>64</v>
      </c>
      <c r="L36" s="34"/>
      <c r="M36" s="36"/>
      <c r="N36" s="36">
        <f>IF(AND(ISNUMBER(M36),ISNUMBER(H36)),EDATE(M36,H36),"")</f>
      </c>
      <c r="O36" s="34"/>
    </row>
    <row r="37" ht="58" customHeight="1" spans="1:15" x14ac:dyDescent="0.25">
      <c r="A37" s="29" t="s">
        <v>559</v>
      </c>
      <c r="B37" s="30" t="s">
        <v>560</v>
      </c>
      <c r="C37" s="30" t="s">
        <v>409</v>
      </c>
      <c r="D37" s="30" t="s">
        <v>410</v>
      </c>
      <c r="E37" s="30" t="s">
        <v>53</v>
      </c>
      <c r="F37" s="30" t="s">
        <v>561</v>
      </c>
      <c r="G37" s="30" t="s">
        <v>110</v>
      </c>
      <c r="H37" s="31">
        <v>12</v>
      </c>
      <c r="I37" s="30"/>
      <c r="J37" s="30"/>
      <c r="K37" s="30" t="s">
        <v>64</v>
      </c>
      <c r="L37" s="30"/>
      <c r="M37" s="32"/>
      <c r="N37" s="32">
        <f>IF(AND(ISNUMBER(M37),ISNUMBER(H37)),EDATE(M37,H37),"")</f>
      </c>
      <c r="O37" s="30" t="s">
        <v>562</v>
      </c>
    </row>
    <row r="38" ht="58" customHeight="1" spans="1:15" x14ac:dyDescent="0.25">
      <c r="A38" s="29" t="s">
        <v>563</v>
      </c>
      <c r="B38" s="30" t="s">
        <v>560</v>
      </c>
      <c r="C38" s="30" t="s">
        <v>564</v>
      </c>
      <c r="D38" s="30" t="s">
        <v>565</v>
      </c>
      <c r="E38" s="30" t="s">
        <v>59</v>
      </c>
      <c r="F38" s="30" t="s">
        <v>566</v>
      </c>
      <c r="G38" s="30" t="s">
        <v>110</v>
      </c>
      <c r="H38" s="31">
        <v>12</v>
      </c>
      <c r="I38" s="30"/>
      <c r="J38" s="30"/>
      <c r="K38" s="30" t="s">
        <v>64</v>
      </c>
      <c r="L38" s="30"/>
      <c r="M38" s="32"/>
      <c r="N38" s="32">
        <f>IF(AND(ISNUMBER(M38),ISNUMBER(H38)),EDATE(M38,H38),"")</f>
      </c>
      <c r="O38" s="30"/>
    </row>
    <row r="39" ht="32" customHeight="1" spans="1:15" x14ac:dyDescent="0.25">
      <c r="A39" s="29" t="s">
        <v>567</v>
      </c>
      <c r="B39" s="30" t="s">
        <v>560</v>
      </c>
      <c r="C39" s="30" t="s">
        <v>568</v>
      </c>
      <c r="D39" s="30" t="s">
        <v>569</v>
      </c>
      <c r="E39" s="30" t="s">
        <v>49</v>
      </c>
      <c r="F39" s="30" t="s">
        <v>570</v>
      </c>
      <c r="G39" s="30" t="s">
        <v>110</v>
      </c>
      <c r="H39" s="31">
        <v>12</v>
      </c>
      <c r="I39" s="30"/>
      <c r="J39" s="30"/>
      <c r="K39" s="30" t="s">
        <v>64</v>
      </c>
      <c r="L39" s="30"/>
      <c r="M39" s="32"/>
      <c r="N39" s="32">
        <f>IF(AND(ISNUMBER(M39),ISNUMBER(H39)),EDATE(M39,H39),"")</f>
      </c>
      <c r="O39" s="30"/>
    </row>
    <row r="40" ht="32" customHeight="1" spans="1:15" x14ac:dyDescent="0.25">
      <c r="A40" s="29" t="s">
        <v>571</v>
      </c>
      <c r="B40" s="30" t="s">
        <v>560</v>
      </c>
      <c r="C40" s="30" t="s">
        <v>412</v>
      </c>
      <c r="D40" s="30" t="s">
        <v>572</v>
      </c>
      <c r="E40" s="30" t="s">
        <v>59</v>
      </c>
      <c r="F40" s="30" t="s">
        <v>573</v>
      </c>
      <c r="G40" s="30" t="s">
        <v>414</v>
      </c>
      <c r="H40" s="31">
        <v>12</v>
      </c>
      <c r="I40" s="30"/>
      <c r="J40" s="30"/>
      <c r="K40" s="30" t="s">
        <v>64</v>
      </c>
      <c r="L40" s="30"/>
      <c r="M40" s="32"/>
      <c r="N40" s="32">
        <f>IF(AND(ISNUMBER(M40),ISNUMBER(H40)),EDATE(M40,H40),"")</f>
      </c>
      <c r="O40" s="30" t="s">
        <v>574</v>
      </c>
    </row>
    <row r="41" ht="45" customHeight="1" spans="1:15" x14ac:dyDescent="0.25">
      <c r="A41" s="29" t="s">
        <v>575</v>
      </c>
      <c r="B41" s="30" t="s">
        <v>560</v>
      </c>
      <c r="C41" s="30" t="s">
        <v>416</v>
      </c>
      <c r="D41" s="30" t="s">
        <v>576</v>
      </c>
      <c r="E41" s="30" t="s">
        <v>59</v>
      </c>
      <c r="F41" s="30" t="s">
        <v>577</v>
      </c>
      <c r="G41" s="30" t="s">
        <v>110</v>
      </c>
      <c r="H41" s="31">
        <v>12</v>
      </c>
      <c r="I41" s="30"/>
      <c r="J41" s="30"/>
      <c r="K41" s="30" t="s">
        <v>64</v>
      </c>
      <c r="L41" s="30"/>
      <c r="M41" s="32"/>
      <c r="N41" s="32">
        <f>IF(AND(ISNUMBER(M41),ISNUMBER(H41)),EDATE(M41,H41),"")</f>
      </c>
      <c r="O41" s="30" t="s">
        <v>578</v>
      </c>
    </row>
    <row r="42" ht="45" customHeight="1" spans="1:15" x14ac:dyDescent="0.25">
      <c r="A42" s="33" t="s">
        <v>579</v>
      </c>
      <c r="B42" s="34" t="s">
        <v>580</v>
      </c>
      <c r="C42" s="34" t="s">
        <v>581</v>
      </c>
      <c r="D42" s="34" t="s">
        <v>582</v>
      </c>
      <c r="E42" s="34" t="s">
        <v>59</v>
      </c>
      <c r="F42" s="34" t="s">
        <v>583</v>
      </c>
      <c r="G42" s="34" t="s">
        <v>110</v>
      </c>
      <c r="H42" s="35">
        <v>12</v>
      </c>
      <c r="I42" s="34"/>
      <c r="J42" s="34"/>
      <c r="K42" s="34" t="s">
        <v>64</v>
      </c>
      <c r="L42" s="34"/>
      <c r="M42" s="36"/>
      <c r="N42" s="36">
        <f>IF(AND(ISNUMBER(M42),ISNUMBER(H42)),EDATE(M42,H42),"")</f>
      </c>
      <c r="O42" s="34" t="s">
        <v>584</v>
      </c>
    </row>
    <row r="43" ht="32" customHeight="1" spans="1:15" x14ac:dyDescent="0.25">
      <c r="A43" s="33" t="s">
        <v>585</v>
      </c>
      <c r="B43" s="34" t="s">
        <v>580</v>
      </c>
      <c r="C43" s="34" t="s">
        <v>360</v>
      </c>
      <c r="D43" s="34" t="s">
        <v>586</v>
      </c>
      <c r="E43" s="34" t="s">
        <v>59</v>
      </c>
      <c r="F43" s="34" t="s">
        <v>587</v>
      </c>
      <c r="G43" s="34" t="s">
        <v>110</v>
      </c>
      <c r="H43" s="35">
        <v>12</v>
      </c>
      <c r="I43" s="34"/>
      <c r="J43" s="34"/>
      <c r="K43" s="34" t="s">
        <v>64</v>
      </c>
      <c r="L43" s="34"/>
      <c r="M43" s="36"/>
      <c r="N43" s="36">
        <f>IF(AND(ISNUMBER(M43),ISNUMBER(H43)),EDATE(M43,H43),"")</f>
      </c>
      <c r="O43" s="34" t="s">
        <v>588</v>
      </c>
    </row>
    <row r="44" ht="32" customHeight="1" spans="1:15" x14ac:dyDescent="0.25">
      <c r="A44" s="33" t="s">
        <v>589</v>
      </c>
      <c r="B44" s="34" t="s">
        <v>580</v>
      </c>
      <c r="C44" s="34" t="s">
        <v>363</v>
      </c>
      <c r="D44" s="34" t="s">
        <v>590</v>
      </c>
      <c r="E44" s="34" t="s">
        <v>59</v>
      </c>
      <c r="F44" s="34" t="s">
        <v>591</v>
      </c>
      <c r="G44" s="34" t="s">
        <v>110</v>
      </c>
      <c r="H44" s="35">
        <v>12</v>
      </c>
      <c r="I44" s="34"/>
      <c r="J44" s="34"/>
      <c r="K44" s="34" t="s">
        <v>64</v>
      </c>
      <c r="L44" s="34"/>
      <c r="M44" s="36"/>
      <c r="N44" s="36">
        <f>IF(AND(ISNUMBER(M44),ISNUMBER(H44)),EDATE(M44,H44),"")</f>
      </c>
      <c r="O44" s="34" t="s">
        <v>592</v>
      </c>
    </row>
    <row r="45" ht="45" customHeight="1" spans="1:15" x14ac:dyDescent="0.25">
      <c r="A45" s="33" t="s">
        <v>593</v>
      </c>
      <c r="B45" s="34" t="s">
        <v>580</v>
      </c>
      <c r="C45" s="34" t="s">
        <v>594</v>
      </c>
      <c r="D45" s="34" t="s">
        <v>595</v>
      </c>
      <c r="E45" s="34" t="s">
        <v>59</v>
      </c>
      <c r="F45" s="34" t="s">
        <v>596</v>
      </c>
      <c r="G45" s="34" t="s">
        <v>388</v>
      </c>
      <c r="H45" s="35">
        <v>3</v>
      </c>
      <c r="I45" s="34"/>
      <c r="J45" s="34"/>
      <c r="K45" s="34" t="s">
        <v>64</v>
      </c>
      <c r="L45" s="34"/>
      <c r="M45" s="36"/>
      <c r="N45" s="36">
        <f>IF(AND(ISNUMBER(M45),ISNUMBER(H45)),EDATE(M45,H45),"")</f>
      </c>
      <c r="O45" s="34" t="s">
        <v>597</v>
      </c>
    </row>
  </sheetData>
  <autoFilter ref="A4:O45"/>
  <mergeCells count="1">
    <mergeCell ref="A3:O3"/>
  </mergeCells>
  <conditionalFormatting sqref="N5:N300">
    <cfRule type="expression" dxfId="2" priority="1">
      <formula>AND(ISNUMBER(N5),N5&lt;TODAY())</formula>
    </cfRule>
  </conditionalFormatting>
  <conditionalFormatting sqref="K5:K300">
    <cfRule type="expression" dxfId="3" priority="2">
      <formula>K5="Needs update"</formula>
    </cfRule>
  </conditionalFormatting>
  <dataValidations count="4">
    <dataValidation type="list" allowBlank="1" showErrorMessage="1" errorStyle="warning" errorTitle="Document type" error="This is not one of the listed document types. Keep it anyway?" sqref="E5:E300">
      <formula1>"Policy,Procedure,Standard,Inventory,Diagram,Targeted risk analysis,Record"</formula1>
    </dataValidation>
    <dataValidation type="whole" allowBlank="1" showErrorMessage="1" errorStyle="warning" errorTitle="Interval" error="Enter a whole number of months between 1 and 60." sqref="H5:H300">
      <formula1>1</formula1>
      <formula2>60</formula2>
    </dataValidation>
    <dataValidation type="list" allowBlank="1" showErrorMessage="1" errorStyle="stop" errorTitle="Status" error="Choose a value from the list." sqref="K5:K300">
      <formula1>"Not started,Drafting,In review,Approved,Needs update,Not applicable"</formula1>
    </dataValidation>
    <dataValidation type="date" operator="greaterThan" allowBlank="1" showErrorMessage="1" errorStyle="warning" errorTitle="Date" error="Enter a date, for example 13/10/2026." sqref="M5:M300">
      <formula1>36526</formula1>
    </dataValidation>
  </dataValidations>
  <printOptions horizontalCentered="1"/>
  <pageMargins left="0.4" right="0.4" top="0.6" bottom="0.6" header="0.25" footer="0.25"/>
  <pageSetup paperSize="9" orientation="landscape" horizontalDpi="4294967295" verticalDpi="4294967295" scale="100" fitToWidth="1" fitToHeight="0"/>
  <headerFooter>
    <oddHeader>&amp;R&amp;8PCI DSS v4.0.1 document index, version October 2026</oddHeader>
    <oddFooter>&amp;L&amp;8Sovereign Secure Ltd  |  sovereignsecure.co.uk  |  +44 161 523 5276&amp;R&amp;8&amp;A  |  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K19"/>
  <sheetViews>
    <sheetView workbookViewId="0" showGridLines="0">
      <pane ySplit="4" topLeftCell="A5" activePane="bottomLeft" state="frozen"/>
      <selection pane="bottomLeft" activeCell="A5" sqref="A5"/>
    </sheetView>
  </sheetViews>
  <sheetFormatPr defaultRowHeight="15" outlineLevelRow="0" outlineLevelCol="0" x14ac:dyDescent="55"/>
  <cols>
    <col min="1" max="1" width="7" customWidth="1"/>
    <col min="2" max="2" width="24" customWidth="1"/>
    <col min="3" max="3" width="12" customWidth="1"/>
    <col min="4" max="4" width="40" customWidth="1"/>
    <col min="5" max="5" width="30" customWidth="1"/>
    <col min="6" max="6" width="15" customWidth="1"/>
    <col min="7" max="8" width="12" style="23" customWidth="1"/>
    <col min="9" max="9" width="13" customWidth="1"/>
    <col min="10" max="10" width="26" customWidth="1"/>
    <col min="11" max="11" width="36" customWidth="1"/>
  </cols>
  <sheetData>
    <row r="1" ht="28" customHeight="1" spans="1:8" x14ac:dyDescent="0.25">
      <c r="A1" s="24" t="s">
        <v>598</v>
      </c>
      <c r="G1" s="23"/>
      <c r="H1" s="23"/>
    </row>
    <row r="2" ht="20" customHeight="1" spans="1:11" x14ac:dyDescent="0.25">
      <c r="A2" s="2" t="s">
        <v>94</v>
      </c>
      <c r="B2" s="3"/>
      <c r="C2" s="3"/>
      <c r="D2" s="3"/>
      <c r="E2" s="3"/>
      <c r="F2" s="3"/>
      <c r="G2" s="25"/>
      <c r="H2" s="25"/>
      <c r="I2" s="3"/>
      <c r="J2" s="3"/>
      <c r="K2" s="3"/>
    </row>
    <row r="3" ht="30" customHeight="1" spans="1:11" x14ac:dyDescent="0.25">
      <c r="A3" s="26" t="s">
        <v>599</v>
      </c>
      <c r="B3" s="26"/>
      <c r="C3" s="26"/>
      <c r="D3" s="26"/>
      <c r="E3" s="26"/>
      <c r="F3" s="26"/>
      <c r="G3" s="26"/>
      <c r="H3" s="26"/>
      <c r="I3" s="26"/>
      <c r="J3" s="26"/>
      <c r="K3" s="26"/>
    </row>
    <row r="4" ht="32" customHeight="1" spans="1:11" x14ac:dyDescent="0.25">
      <c r="A4" s="27" t="s">
        <v>96</v>
      </c>
      <c r="B4" s="27" t="s">
        <v>600</v>
      </c>
      <c r="C4" s="27" t="s">
        <v>98</v>
      </c>
      <c r="D4" s="27" t="s">
        <v>601</v>
      </c>
      <c r="E4" s="27" t="s">
        <v>602</v>
      </c>
      <c r="F4" s="27" t="s">
        <v>101</v>
      </c>
      <c r="G4" s="28" t="s">
        <v>603</v>
      </c>
      <c r="H4" s="28" t="s">
        <v>604</v>
      </c>
      <c r="I4" s="27" t="s">
        <v>605</v>
      </c>
      <c r="J4" s="27" t="s">
        <v>103</v>
      </c>
      <c r="K4" s="27" t="s">
        <v>105</v>
      </c>
    </row>
    <row r="5" ht="45" customHeight="1" spans="1:11" x14ac:dyDescent="0.25">
      <c r="A5" s="29" t="s">
        <v>606</v>
      </c>
      <c r="B5" s="30" t="s">
        <v>607</v>
      </c>
      <c r="C5" s="30" t="s">
        <v>608</v>
      </c>
      <c r="D5" s="30" t="s">
        <v>609</v>
      </c>
      <c r="E5" s="30" t="s">
        <v>610</v>
      </c>
      <c r="F5" s="30"/>
      <c r="G5" s="32"/>
      <c r="H5" s="32"/>
      <c r="I5" s="30"/>
      <c r="J5" s="30"/>
      <c r="K5" s="30" t="s">
        <v>611</v>
      </c>
    </row>
    <row r="6" ht="45" customHeight="1" spans="1:11" x14ac:dyDescent="0.25">
      <c r="A6" s="33" t="s">
        <v>612</v>
      </c>
      <c r="B6" s="34" t="s">
        <v>613</v>
      </c>
      <c r="C6" s="34" t="s">
        <v>614</v>
      </c>
      <c r="D6" s="34" t="s">
        <v>615</v>
      </c>
      <c r="E6" s="34" t="s">
        <v>616</v>
      </c>
      <c r="F6" s="34"/>
      <c r="G6" s="36"/>
      <c r="H6" s="36"/>
      <c r="I6" s="34"/>
      <c r="J6" s="34"/>
      <c r="K6" s="34"/>
    </row>
    <row r="7" ht="45" customHeight="1" spans="1:11" x14ac:dyDescent="0.25">
      <c r="A7" s="29" t="s">
        <v>617</v>
      </c>
      <c r="B7" s="30" t="s">
        <v>618</v>
      </c>
      <c r="C7" s="30" t="s">
        <v>619</v>
      </c>
      <c r="D7" s="30" t="s">
        <v>620</v>
      </c>
      <c r="E7" s="30" t="s">
        <v>621</v>
      </c>
      <c r="F7" s="30"/>
      <c r="G7" s="32"/>
      <c r="H7" s="32"/>
      <c r="I7" s="30"/>
      <c r="J7" s="30"/>
      <c r="K7" s="30"/>
    </row>
    <row r="8" ht="32" customHeight="1" spans="1:11" x14ac:dyDescent="0.25">
      <c r="A8" s="33" t="s">
        <v>622</v>
      </c>
      <c r="B8" s="34" t="s">
        <v>623</v>
      </c>
      <c r="C8" s="34" t="s">
        <v>309</v>
      </c>
      <c r="D8" s="34" t="s">
        <v>624</v>
      </c>
      <c r="E8" s="34" t="s">
        <v>311</v>
      </c>
      <c r="F8" s="34"/>
      <c r="G8" s="36"/>
      <c r="H8" s="36"/>
      <c r="I8" s="34"/>
      <c r="J8" s="34"/>
      <c r="K8" s="34"/>
    </row>
    <row r="9" ht="32" customHeight="1" spans="1:11" x14ac:dyDescent="0.25">
      <c r="A9" s="29" t="s">
        <v>625</v>
      </c>
      <c r="B9" s="30" t="s">
        <v>626</v>
      </c>
      <c r="C9" s="30" t="s">
        <v>342</v>
      </c>
      <c r="D9" s="30" t="s">
        <v>627</v>
      </c>
      <c r="E9" s="30" t="s">
        <v>344</v>
      </c>
      <c r="F9" s="30"/>
      <c r="G9" s="32"/>
      <c r="H9" s="32"/>
      <c r="I9" s="30"/>
      <c r="J9" s="30"/>
      <c r="K9" s="30"/>
    </row>
    <row r="10" ht="84" customHeight="1" spans="1:11" x14ac:dyDescent="0.25">
      <c r="A10" s="33" t="s">
        <v>628</v>
      </c>
      <c r="B10" s="34" t="s">
        <v>629</v>
      </c>
      <c r="C10" s="34" t="s">
        <v>346</v>
      </c>
      <c r="D10" s="34" t="s">
        <v>627</v>
      </c>
      <c r="E10" s="34" t="s">
        <v>348</v>
      </c>
      <c r="F10" s="34"/>
      <c r="G10" s="36"/>
      <c r="H10" s="36"/>
      <c r="I10" s="34"/>
      <c r="J10" s="34"/>
      <c r="K10" s="34" t="s">
        <v>630</v>
      </c>
    </row>
    <row r="11" ht="19" customHeight="1" spans="1:11" x14ac:dyDescent="0.25">
      <c r="A11" s="29" t="s">
        <v>631</v>
      </c>
      <c r="B11" s="30" t="s">
        <v>632</v>
      </c>
      <c r="C11" s="30" t="s">
        <v>132</v>
      </c>
      <c r="D11" s="30" t="s">
        <v>633</v>
      </c>
      <c r="E11" s="30" t="s">
        <v>134</v>
      </c>
      <c r="F11" s="30"/>
      <c r="G11" s="32"/>
      <c r="H11" s="32"/>
      <c r="I11" s="30"/>
      <c r="J11" s="30"/>
      <c r="K11" s="30"/>
    </row>
    <row r="12" ht="19" customHeight="1" spans="1:11" x14ac:dyDescent="0.25">
      <c r="A12" s="33" t="s">
        <v>634</v>
      </c>
      <c r="B12" s="34" t="s">
        <v>635</v>
      </c>
      <c r="C12" s="34" t="s">
        <v>240</v>
      </c>
      <c r="D12" s="34" t="s">
        <v>633</v>
      </c>
      <c r="E12" s="34" t="s">
        <v>242</v>
      </c>
      <c r="F12" s="34"/>
      <c r="G12" s="36"/>
      <c r="H12" s="36"/>
      <c r="I12" s="34"/>
      <c r="J12" s="34"/>
      <c r="K12" s="34"/>
    </row>
    <row r="13" ht="32" customHeight="1" spans="1:11" x14ac:dyDescent="0.25">
      <c r="A13" s="29" t="s">
        <v>636</v>
      </c>
      <c r="B13" s="30" t="s">
        <v>637</v>
      </c>
      <c r="C13" s="30" t="s">
        <v>638</v>
      </c>
      <c r="D13" s="30" t="s">
        <v>639</v>
      </c>
      <c r="E13" s="30" t="s">
        <v>353</v>
      </c>
      <c r="F13" s="30"/>
      <c r="G13" s="32"/>
      <c r="H13" s="32"/>
      <c r="I13" s="30"/>
      <c r="J13" s="30"/>
      <c r="K13" s="30"/>
    </row>
    <row r="14" ht="58" customHeight="1" spans="1:11" x14ac:dyDescent="0.25">
      <c r="A14" s="33" t="s">
        <v>640</v>
      </c>
      <c r="B14" s="34" t="s">
        <v>641</v>
      </c>
      <c r="C14" s="34" t="s">
        <v>642</v>
      </c>
      <c r="D14" s="34" t="s">
        <v>643</v>
      </c>
      <c r="E14" s="34" t="s">
        <v>644</v>
      </c>
      <c r="F14" s="34"/>
      <c r="G14" s="36"/>
      <c r="H14" s="36"/>
      <c r="I14" s="34"/>
      <c r="J14" s="34"/>
      <c r="K14" s="34" t="s">
        <v>645</v>
      </c>
    </row>
    <row r="15" ht="32" customHeight="1" spans="1:11" x14ac:dyDescent="0.25">
      <c r="A15" s="29" t="s">
        <v>646</v>
      </c>
      <c r="B15" s="30" t="s">
        <v>647</v>
      </c>
      <c r="C15" s="30" t="s">
        <v>402</v>
      </c>
      <c r="D15" s="30" t="s">
        <v>648</v>
      </c>
      <c r="E15" s="30" t="s">
        <v>404</v>
      </c>
      <c r="F15" s="30"/>
      <c r="G15" s="32"/>
      <c r="H15" s="32"/>
      <c r="I15" s="30"/>
      <c r="J15" s="30"/>
      <c r="K15" s="30"/>
    </row>
    <row r="16" ht="32" customHeight="1" spans="1:11" x14ac:dyDescent="0.25">
      <c r="A16" s="33" t="s">
        <v>649</v>
      </c>
      <c r="B16" s="34" t="s">
        <v>650</v>
      </c>
      <c r="C16" s="34" t="s">
        <v>423</v>
      </c>
      <c r="D16" s="34" t="s">
        <v>544</v>
      </c>
      <c r="E16" s="34" t="s">
        <v>425</v>
      </c>
      <c r="F16" s="34"/>
      <c r="G16" s="36"/>
      <c r="H16" s="36"/>
      <c r="I16" s="34"/>
      <c r="J16" s="34"/>
      <c r="K16" s="34"/>
    </row>
    <row r="17" ht="45" customHeight="1" spans="1:11" x14ac:dyDescent="0.25">
      <c r="A17" s="29" t="s">
        <v>651</v>
      </c>
      <c r="B17" s="30" t="s">
        <v>394</v>
      </c>
      <c r="C17" s="30" t="s">
        <v>652</v>
      </c>
      <c r="D17" s="30" t="s">
        <v>431</v>
      </c>
      <c r="E17" s="30" t="s">
        <v>653</v>
      </c>
      <c r="F17" s="30"/>
      <c r="G17" s="32"/>
      <c r="H17" s="32"/>
      <c r="I17" s="30"/>
      <c r="J17" s="30"/>
      <c r="K17" s="30"/>
    </row>
    <row r="18" ht="32" customHeight="1" spans="1:11" x14ac:dyDescent="0.25">
      <c r="A18" s="33" t="s">
        <v>654</v>
      </c>
      <c r="B18" s="34" t="s">
        <v>655</v>
      </c>
      <c r="C18" s="34" t="s">
        <v>656</v>
      </c>
      <c r="D18" s="34" t="s">
        <v>657</v>
      </c>
      <c r="E18" s="34" t="s">
        <v>658</v>
      </c>
      <c r="F18" s="34"/>
      <c r="G18" s="36"/>
      <c r="H18" s="36"/>
      <c r="I18" s="34"/>
      <c r="J18" s="34"/>
      <c r="K18" s="34"/>
    </row>
    <row r="19" ht="32" customHeight="1" spans="1:11" x14ac:dyDescent="0.25">
      <c r="A19" s="29" t="s">
        <v>659</v>
      </c>
      <c r="B19" s="30" t="s">
        <v>660</v>
      </c>
      <c r="C19" s="30" t="s">
        <v>661</v>
      </c>
      <c r="D19" s="30" t="s">
        <v>662</v>
      </c>
      <c r="E19" s="30" t="s">
        <v>414</v>
      </c>
      <c r="F19" s="30"/>
      <c r="G19" s="32"/>
      <c r="H19" s="32"/>
      <c r="I19" s="30"/>
      <c r="J19" s="30"/>
      <c r="K19" s="30"/>
    </row>
  </sheetData>
  <autoFilter ref="A4:K19"/>
  <mergeCells count="1">
    <mergeCell ref="A3:K3"/>
  </mergeCells>
  <conditionalFormatting sqref="I5:I300">
    <cfRule type="expression" dxfId="4" priority="1">
      <formula>OR(I5="Missing",I5="Partial")</formula>
    </cfRule>
  </conditionalFormatting>
  <dataValidations count="3">
    <dataValidation type="date" operator="greaterThan" allowBlank="1" showErrorMessage="1" errorStyle="warning" errorTitle="Date" error="Enter a date, for example 13/10/2026." sqref="G5:G300">
      <formula1>36526</formula1>
    </dataValidation>
    <dataValidation type="date" operator="greaterThan" allowBlank="1" showErrorMessage="1" errorStyle="warning" errorTitle="Date" error="Enter a date, for example 13/10/2026." sqref="H5:H300">
      <formula1>36526</formula1>
    </dataValidation>
    <dataValidation type="list" allowBlank="1" showErrorMessage="1" errorStyle="stop" errorTitle="Evidence held" error="Choose a value from the list." sqref="I5:I300">
      <formula1>"Complete,Partial,Missing,Not applicable"</formula1>
    </dataValidation>
  </dataValidations>
  <printOptions horizontalCentered="1"/>
  <pageMargins left="0.4" right="0.4" top="0.6" bottom="0.6" header="0.25" footer="0.25"/>
  <pageSetup paperSize="9" orientation="landscape" horizontalDpi="4294967295" verticalDpi="4294967295" scale="100" fitToWidth="1" fitToHeight="0"/>
  <headerFooter>
    <oddHeader>&amp;R&amp;8PCI DSS v4.0.1 document index, version October 2026</oddHeader>
    <oddFooter>&amp;L&amp;8Sovereign Secure Ltd  |  sovereignsecure.co.uk  |  +44 161 523 5276&amp;R&amp;8&amp;A  |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this template</vt:lpstr>
      <vt:lpstr>Document index</vt:lpstr>
      <vt:lpstr>Cross-cutting documents</vt:lpstr>
      <vt:lpstr>Evidence for the period</vt:lpstr>
    </vt:vector>
  </TitlesOfParts>
  <Company>Sovereign Secure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Sovereign Secure Ltd</dc:creator>
  <dc:title>PCI DSS v4.0.1 document index</dc:title>
  <dc:subject>PCI DSS documentation: policies, procedures and records by requirement</dc:subject>
  <dc:description>Free PCI DSS v4.0.1 document index template from Sovereign Secure Ltd, version October 2026.</dc:description>
  <cp:keywords>PCI DSS, v4.0.1, documentation, policies, procedures, document index</cp:keywords>
  <cp:category>Template</cp:category>
  <cp:lastModifiedBy>Sovereign Secure Ltd</cp:lastModifiedBy>
  <dcterms:created xsi:type="dcterms:W3CDTF">2026-10-13T09:00:00Z</dcterms:created>
  <dcterms:modified xsi:type="dcterms:W3CDTF">2026-10-13T09:00:00Z</dcterms:modified>
</cp:coreProperties>
</file>